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25" activeTab="0"/>
  </bookViews>
  <sheets>
    <sheet name="Zakazka" sheetId="1" r:id="rId1"/>
  </sheets>
  <definedNames>
    <definedName name="__CENA__">'Zakazka'!$P$6:$P$53</definedName>
    <definedName name="__MAIN__">'Zakazka'!$F$1:$DE$5</definedName>
    <definedName name="__MAIN2__">#REF!</definedName>
    <definedName name="__MAIN3__">#REF!</definedName>
    <definedName name="__SAZBA__">'Zakazka'!$U$6:$U$53</definedName>
    <definedName name="__T0__">'Zakazka'!#REF!</definedName>
    <definedName name="__T1__">'Zakazka'!#REF!</definedName>
    <definedName name="__T2__">'Zakazka'!#REF!</definedName>
    <definedName name="__T3__">'Zakazka'!#REF!</definedName>
    <definedName name="__T4__">'Zakazka'!#REF!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TR2__">#REF!</definedName>
    <definedName name="_xlnm.Print_Titles" localSheetId="0">'Zakazka'!$5:$5</definedName>
  </definedNames>
  <calcPr fullCalcOnLoad="1"/>
</workbook>
</file>

<file path=xl/sharedStrings.xml><?xml version="1.0" encoding="utf-8"?>
<sst xmlns="http://schemas.openxmlformats.org/spreadsheetml/2006/main" count="259" uniqueCount="96">
  <si>
    <t>H</t>
  </si>
  <si>
    <t>_</t>
  </si>
  <si>
    <t>m</t>
  </si>
  <si>
    <t>MJ</t>
  </si>
  <si>
    <t>MP</t>
  </si>
  <si>
    <t>ks</t>
  </si>
  <si>
    <t>DPH</t>
  </si>
  <si>
    <t>Kód</t>
  </si>
  <si>
    <t>Typ</t>
  </si>
  <si>
    <t>kpl</t>
  </si>
  <si>
    <t>Cena</t>
  </si>
  <si>
    <t>*1026</t>
  </si>
  <si>
    <t>*1153</t>
  </si>
  <si>
    <t>*1190</t>
  </si>
  <si>
    <t>M0935</t>
  </si>
  <si>
    <t>M0936</t>
  </si>
  <si>
    <t>M0937</t>
  </si>
  <si>
    <t>M0978</t>
  </si>
  <si>
    <t>M0979</t>
  </si>
  <si>
    <t>M0980</t>
  </si>
  <si>
    <t>M0982</t>
  </si>
  <si>
    <t>M0983</t>
  </si>
  <si>
    <t>M0984</t>
  </si>
  <si>
    <t>M0985</t>
  </si>
  <si>
    <t>M0986</t>
  </si>
  <si>
    <t>M0987</t>
  </si>
  <si>
    <t>M0988</t>
  </si>
  <si>
    <t>M0989</t>
  </si>
  <si>
    <t>M0991</t>
  </si>
  <si>
    <t>M1170</t>
  </si>
  <si>
    <t>Oddíl</t>
  </si>
  <si>
    <t>P0959</t>
  </si>
  <si>
    <t>P0960</t>
  </si>
  <si>
    <t>P0999</t>
  </si>
  <si>
    <t>P1000</t>
  </si>
  <si>
    <t>P1001</t>
  </si>
  <si>
    <t>P1003</t>
  </si>
  <si>
    <t>P1004</t>
  </si>
  <si>
    <t>P1005</t>
  </si>
  <si>
    <t>P1006</t>
  </si>
  <si>
    <t>P1008</t>
  </si>
  <si>
    <t>P1009</t>
  </si>
  <si>
    <t>P1010</t>
  </si>
  <si>
    <t>P1012</t>
  </si>
  <si>
    <t>P1176</t>
  </si>
  <si>
    <t>P1181</t>
  </si>
  <si>
    <t>P1188</t>
  </si>
  <si>
    <t>P1192</t>
  </si>
  <si>
    <t>P1194</t>
  </si>
  <si>
    <t>P1195</t>
  </si>
  <si>
    <t>P1196</t>
  </si>
  <si>
    <t>Popis</t>
  </si>
  <si>
    <t>Suť</t>
  </si>
  <si>
    <t>Objekt</t>
  </si>
  <si>
    <t>Ztratné</t>
  </si>
  <si>
    <t>Poř.</t>
  </si>
  <si>
    <t>Hmotnost</t>
  </si>
  <si>
    <t>Sazba DPH</t>
  </si>
  <si>
    <t>Alter. kód</t>
  </si>
  <si>
    <t>Cena s DPH</t>
  </si>
  <si>
    <t>Jedn. cena</t>
  </si>
  <si>
    <t>Výměra</t>
  </si>
  <si>
    <t>Jedn. hmotn.</t>
  </si>
  <si>
    <t>Komentář</t>
  </si>
  <si>
    <t>ochranný úhelník</t>
  </si>
  <si>
    <t>Jedn. suť</t>
  </si>
  <si>
    <t>svorka okapová SO Al</t>
  </si>
  <si>
    <t>zemnící drát FeZn d8</t>
  </si>
  <si>
    <t>zemnící drát FeZn d10</t>
  </si>
  <si>
    <t>svorka spojovací SS Al</t>
  </si>
  <si>
    <t>svorka SR03 (páska-drát)</t>
  </si>
  <si>
    <t>svorka SR02 (páska-páska)</t>
  </si>
  <si>
    <t>Výměra bez ztr.</t>
  </si>
  <si>
    <t>zemnící drát AlMgSi d8 polotvrdý</t>
  </si>
  <si>
    <t>svorka zkušební SZ</t>
  </si>
  <si>
    <t>podpěra do stěny Al</t>
  </si>
  <si>
    <t>držák ochr. úhelníku</t>
  </si>
  <si>
    <t>zemnící drát AlMgSi d8 polotvrdý - izolovaný</t>
  </si>
  <si>
    <t>svorka připojovací SP Al</t>
  </si>
  <si>
    <t>*1153: Hromosvod a uzemnění</t>
  </si>
  <si>
    <t>P1172: Hromosvod a uzemnění - práce</t>
  </si>
  <si>
    <t>M1154: Hromosvod a uzemnění - materiál</t>
  </si>
  <si>
    <t>Přesun hmot a kapacit pro instalaci elektro</t>
  </si>
  <si>
    <t>podpěra na střechu - typ dle kyrtiny střechy</t>
  </si>
  <si>
    <t>*1190: Hromosvod a uzemnění - montážní, revizní a projekční práce</t>
  </si>
  <si>
    <t>P1191: Hromosvod a uzemnění - montážní, revizní a projekční práce</t>
  </si>
  <si>
    <t>Zpracování projektové dokumentace skutečného provedení - digitální forma</t>
  </si>
  <si>
    <t>Přípomocné práce, zhotovení malých prostupů, nátěry svarů, zhotovení kotvících a nosných konstrukcí, - lešení</t>
  </si>
  <si>
    <t>Montáže vč. materiálu</t>
  </si>
  <si>
    <t>Demontáže</t>
  </si>
  <si>
    <t>CELKEM bez DPH</t>
  </si>
  <si>
    <t xml:space="preserve">Podružný, spojovací, připojovací, kotevní a upevňovací materiál, svorky, závěsy a veškeré - příslušenství </t>
  </si>
  <si>
    <t>Revize hromosvodu</t>
  </si>
  <si>
    <t>HROMOSVOD</t>
  </si>
  <si>
    <t>P-316121</t>
  </si>
  <si>
    <t>zemnící tyč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</si>
</sst>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right" vertical="top"/>
    </xf>
    <xf numFmtId="167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Border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6" fontId="4" fillId="0" borderId="13" xfId="0" applyNumberFormat="1" applyFont="1" applyBorder="1" applyAlignment="1">
      <alignment/>
    </xf>
    <xf numFmtId="6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164" fontId="4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165" fontId="4" fillId="33" borderId="18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6" fontId="4" fillId="33" borderId="18" xfId="0" applyNumberFormat="1" applyFont="1" applyFill="1" applyBorder="1" applyAlignment="1">
      <alignment/>
    </xf>
    <xf numFmtId="168" fontId="4" fillId="33" borderId="18" xfId="0" applyNumberFormat="1" applyFont="1" applyFill="1" applyBorder="1" applyAlignment="1">
      <alignment/>
    </xf>
    <xf numFmtId="166" fontId="4" fillId="33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Z53"/>
  <sheetViews>
    <sheetView tabSelected="1" zoomScaleSheetLayoutView="100" zoomScalePageLayoutView="0" workbookViewId="0" topLeftCell="F1">
      <pane ySplit="5" topLeftCell="A6" activePane="bottomLeft" state="frozen"/>
      <selection pane="topLeft" activeCell="A1" sqref="A1"/>
      <selection pane="bottomLeft" activeCell="P6" sqref="P6"/>
    </sheetView>
  </sheetViews>
  <sheetFormatPr defaultColWidth="9.140625" defaultRowHeight="12.75" outlineLevelRow="3"/>
  <cols>
    <col min="1" max="5" width="0" style="0" hidden="1" customWidth="1"/>
    <col min="6" max="6" width="5.421875" style="1" customWidth="1"/>
    <col min="7" max="7" width="4.28125" style="3" customWidth="1"/>
    <col min="8" max="8" width="14.28125" style="2" customWidth="1"/>
    <col min="9" max="9" width="10.00390625" style="2" hidden="1" customWidth="1"/>
    <col min="10" max="10" width="57.140625" style="4" customWidth="1"/>
    <col min="11" max="11" width="4.28125" style="3" customWidth="1"/>
    <col min="12" max="12" width="13.7109375" style="6" hidden="1" customWidth="1"/>
    <col min="13" max="13" width="6.8515625" style="7" hidden="1" customWidth="1"/>
    <col min="14" max="14" width="13.421875" style="6" customWidth="1"/>
    <col min="15" max="15" width="12.421875" style="7" customWidth="1"/>
    <col min="16" max="16" width="15.7109375" style="8" customWidth="1"/>
    <col min="17" max="17" width="11.421875" style="9" hidden="1" customWidth="1"/>
    <col min="18" max="18" width="14.28125" style="7" hidden="1" customWidth="1"/>
    <col min="19" max="19" width="11.421875" style="7" hidden="1" customWidth="1"/>
    <col min="20" max="20" width="14.28125" style="7" hidden="1" customWidth="1"/>
    <col min="21" max="21" width="9.7109375" style="7" hidden="1" customWidth="1"/>
    <col min="22" max="22" width="14.57421875" style="7" hidden="1" customWidth="1"/>
    <col min="23" max="23" width="15.7109375" style="7" hidden="1" customWidth="1"/>
    <col min="24" max="24" width="25.7109375" style="7" customWidth="1"/>
    <col min="25" max="26" width="10.00390625" style="2" hidden="1" customWidth="1"/>
    <col min="27" max="27" width="9.421875" style="0" customWidth="1"/>
  </cols>
  <sheetData>
    <row r="1" spans="6:26" ht="21" customHeight="1">
      <c r="F1" s="10"/>
      <c r="G1" s="11"/>
      <c r="H1" s="11"/>
      <c r="I1" s="11"/>
      <c r="J1" s="11" t="s">
        <v>93</v>
      </c>
      <c r="K1" s="11"/>
      <c r="L1" s="12"/>
      <c r="M1" s="13"/>
      <c r="P1" s="8" t="s">
        <v>94</v>
      </c>
      <c r="Q1" s="14"/>
      <c r="R1" s="13"/>
      <c r="S1" s="13"/>
      <c r="T1" s="13"/>
      <c r="U1" s="13"/>
      <c r="V1" s="13"/>
      <c r="W1" s="13"/>
      <c r="X1" s="13"/>
      <c r="Y1" s="11"/>
      <c r="Z1" s="11"/>
    </row>
    <row r="2" spans="6:26" ht="21" customHeight="1">
      <c r="F2" s="60"/>
      <c r="G2" s="61"/>
      <c r="H2" s="61"/>
      <c r="I2" s="61"/>
      <c r="J2" s="61" t="s">
        <v>88</v>
      </c>
      <c r="K2" s="61"/>
      <c r="L2" s="62"/>
      <c r="M2" s="63"/>
      <c r="N2" s="62"/>
      <c r="O2" s="63"/>
      <c r="P2" s="64">
        <f>P6+P25+P44</f>
        <v>0</v>
      </c>
      <c r="Q2" s="65"/>
      <c r="R2" s="63"/>
      <c r="S2" s="63"/>
      <c r="T2" s="63"/>
      <c r="U2" s="63"/>
      <c r="V2" s="63"/>
      <c r="W2" s="63"/>
      <c r="X2" s="66"/>
      <c r="Y2" s="11"/>
      <c r="Z2" s="11"/>
    </row>
    <row r="3" spans="6:26" ht="21" customHeight="1">
      <c r="F3" s="67"/>
      <c r="G3" s="68"/>
      <c r="H3" s="68"/>
      <c r="I3" s="68"/>
      <c r="J3" s="68" t="s">
        <v>89</v>
      </c>
      <c r="K3" s="68"/>
      <c r="L3" s="12"/>
      <c r="M3" s="69"/>
      <c r="N3" s="12"/>
      <c r="O3" s="69"/>
      <c r="P3" s="70">
        <v>0</v>
      </c>
      <c r="Q3" s="71"/>
      <c r="R3" s="69"/>
      <c r="S3" s="69"/>
      <c r="T3" s="69"/>
      <c r="U3" s="69"/>
      <c r="V3" s="69"/>
      <c r="W3" s="69"/>
      <c r="X3" s="72"/>
      <c r="Y3" s="11"/>
      <c r="Z3" s="11"/>
    </row>
    <row r="4" spans="6:26" ht="21" customHeight="1">
      <c r="F4" s="73"/>
      <c r="G4" s="74"/>
      <c r="H4" s="74"/>
      <c r="I4" s="74"/>
      <c r="J4" s="74" t="s">
        <v>90</v>
      </c>
      <c r="K4" s="74"/>
      <c r="L4" s="75"/>
      <c r="M4" s="76"/>
      <c r="N4" s="75"/>
      <c r="O4" s="76"/>
      <c r="P4" s="77">
        <f>P2+P3</f>
        <v>0</v>
      </c>
      <c r="Q4" s="78"/>
      <c r="R4" s="76"/>
      <c r="S4" s="76"/>
      <c r="T4" s="76"/>
      <c r="U4" s="76"/>
      <c r="V4" s="76"/>
      <c r="W4" s="76"/>
      <c r="X4" s="79"/>
      <c r="Y4" s="11"/>
      <c r="Z4" s="11"/>
    </row>
    <row r="5" spans="6:26" s="19" customFormat="1" ht="13.5" thickBot="1">
      <c r="F5" s="20" t="s">
        <v>55</v>
      </c>
      <c r="G5" s="20" t="s">
        <v>8</v>
      </c>
      <c r="H5" s="20" t="s">
        <v>7</v>
      </c>
      <c r="I5" s="20" t="s">
        <v>58</v>
      </c>
      <c r="J5" s="59" t="s">
        <v>51</v>
      </c>
      <c r="K5" s="20" t="s">
        <v>3</v>
      </c>
      <c r="L5" s="20" t="s">
        <v>72</v>
      </c>
      <c r="M5" s="20" t="s">
        <v>54</v>
      </c>
      <c r="N5" s="20" t="s">
        <v>61</v>
      </c>
      <c r="O5" s="20" t="s">
        <v>60</v>
      </c>
      <c r="P5" s="20" t="s">
        <v>10</v>
      </c>
      <c r="Q5" s="20" t="s">
        <v>62</v>
      </c>
      <c r="R5" s="20" t="s">
        <v>56</v>
      </c>
      <c r="S5" s="20" t="s">
        <v>65</v>
      </c>
      <c r="T5" s="20" t="s">
        <v>52</v>
      </c>
      <c r="U5" s="20" t="s">
        <v>57</v>
      </c>
      <c r="V5" s="20" t="s">
        <v>6</v>
      </c>
      <c r="W5" s="20" t="s">
        <v>59</v>
      </c>
      <c r="X5" s="59" t="s">
        <v>63</v>
      </c>
      <c r="Y5" s="20" t="s">
        <v>53</v>
      </c>
      <c r="Z5" s="20" t="s">
        <v>30</v>
      </c>
    </row>
    <row r="6" spans="6:26" s="22" customFormat="1" ht="17.25" customHeight="1" outlineLevel="1">
      <c r="F6" s="23"/>
      <c r="G6" s="24"/>
      <c r="H6" s="25"/>
      <c r="I6" s="25"/>
      <c r="J6" s="25" t="s">
        <v>79</v>
      </c>
      <c r="K6" s="24"/>
      <c r="L6" s="26"/>
      <c r="M6" s="27"/>
      <c r="N6" s="26"/>
      <c r="O6" s="27"/>
      <c r="P6" s="28">
        <f>SUBTOTAL(9,P7:P43)</f>
        <v>0</v>
      </c>
      <c r="Q6" s="29"/>
      <c r="R6" s="30">
        <f>SUBTOTAL(9,R7:R43)</f>
        <v>0</v>
      </c>
      <c r="S6" s="27"/>
      <c r="T6" s="30">
        <f>SUBTOTAL(9,T7:T43)</f>
        <v>0</v>
      </c>
      <c r="U6" s="48" t="s">
        <v>1</v>
      </c>
      <c r="V6" s="28">
        <f>SUBTOTAL(9,V7:V43)</f>
        <v>0</v>
      </c>
      <c r="W6" s="28">
        <f>SUBTOTAL(9,W7:W43)</f>
        <v>0</v>
      </c>
      <c r="X6" s="31"/>
      <c r="Y6" s="32"/>
      <c r="Z6" s="32"/>
    </row>
    <row r="7" spans="6:26" s="33" customFormat="1" ht="16.5" customHeight="1" outlineLevel="2">
      <c r="F7" s="34"/>
      <c r="G7" s="5"/>
      <c r="H7" s="35"/>
      <c r="I7" s="35"/>
      <c r="J7" s="35" t="s">
        <v>81</v>
      </c>
      <c r="K7" s="5"/>
      <c r="L7" s="36"/>
      <c r="M7" s="37"/>
      <c r="N7" s="36"/>
      <c r="O7" s="37"/>
      <c r="P7" s="38">
        <f>SUBTOTAL(9,P8:P24)</f>
        <v>0</v>
      </c>
      <c r="Q7" s="39"/>
      <c r="R7" s="40">
        <f>SUBTOTAL(9,R8:R24)</f>
        <v>0</v>
      </c>
      <c r="S7" s="37"/>
      <c r="T7" s="40">
        <f>SUBTOTAL(9,T8:T24)</f>
        <v>0</v>
      </c>
      <c r="U7" s="49" t="s">
        <v>1</v>
      </c>
      <c r="V7" s="38">
        <f>SUBTOTAL(9,V8:V24)</f>
        <v>0</v>
      </c>
      <c r="W7" s="38">
        <f>SUBTOTAL(9,W8:W24)</f>
        <v>0</v>
      </c>
      <c r="X7" s="41"/>
      <c r="Y7" s="21"/>
      <c r="Z7" s="21"/>
    </row>
    <row r="8" spans="6:26" s="42" customFormat="1" ht="12" outlineLevel="3">
      <c r="F8" s="15">
        <v>1</v>
      </c>
      <c r="G8" s="16" t="s">
        <v>0</v>
      </c>
      <c r="H8" s="43" t="s">
        <v>17</v>
      </c>
      <c r="I8" s="43"/>
      <c r="J8" s="44" t="s">
        <v>73</v>
      </c>
      <c r="K8" s="16" t="s">
        <v>2</v>
      </c>
      <c r="L8" s="45">
        <v>70</v>
      </c>
      <c r="M8" s="47">
        <v>0</v>
      </c>
      <c r="N8" s="45">
        <v>80</v>
      </c>
      <c r="O8" s="17">
        <v>0</v>
      </c>
      <c r="P8" s="18">
        <f aca="true" t="shared" si="0" ref="P8:P23">N8*O8</f>
        <v>0</v>
      </c>
      <c r="Q8" s="46"/>
      <c r="R8" s="47">
        <f aca="true" t="shared" si="1" ref="R8:R23">N8*Q8</f>
        <v>0</v>
      </c>
      <c r="S8" s="46"/>
      <c r="T8" s="47">
        <f aca="true" t="shared" si="2" ref="T8:T23">N8*S8</f>
        <v>0</v>
      </c>
      <c r="U8" s="18">
        <v>21</v>
      </c>
      <c r="V8" s="18">
        <f aca="true" t="shared" si="3" ref="V8:V23">P8*(U8/100)</f>
        <v>0</v>
      </c>
      <c r="W8" s="18">
        <f aca="true" t="shared" si="4" ref="W8:W23">P8+V8</f>
        <v>0</v>
      </c>
      <c r="X8" s="44"/>
      <c r="Y8" s="43" t="s">
        <v>11</v>
      </c>
      <c r="Z8" s="43" t="s">
        <v>12</v>
      </c>
    </row>
    <row r="9" spans="6:26" s="42" customFormat="1" ht="12" outlineLevel="3">
      <c r="F9" s="15">
        <v>2</v>
      </c>
      <c r="G9" s="16" t="s">
        <v>0</v>
      </c>
      <c r="H9" s="43" t="s">
        <v>18</v>
      </c>
      <c r="I9" s="43"/>
      <c r="J9" s="44" t="s">
        <v>77</v>
      </c>
      <c r="K9" s="16" t="s">
        <v>2</v>
      </c>
      <c r="L9" s="45">
        <v>4</v>
      </c>
      <c r="M9" s="47">
        <v>0</v>
      </c>
      <c r="N9" s="45">
        <v>4</v>
      </c>
      <c r="O9" s="17">
        <v>0</v>
      </c>
      <c r="P9" s="18">
        <f t="shared" si="0"/>
        <v>0</v>
      </c>
      <c r="Q9" s="46"/>
      <c r="R9" s="47">
        <f t="shared" si="1"/>
        <v>0</v>
      </c>
      <c r="S9" s="46"/>
      <c r="T9" s="47">
        <f t="shared" si="2"/>
        <v>0</v>
      </c>
      <c r="U9" s="18">
        <v>21</v>
      </c>
      <c r="V9" s="18">
        <f t="shared" si="3"/>
        <v>0</v>
      </c>
      <c r="W9" s="18">
        <f t="shared" si="4"/>
        <v>0</v>
      </c>
      <c r="X9" s="44"/>
      <c r="Y9" s="43" t="s">
        <v>11</v>
      </c>
      <c r="Z9" s="43" t="s">
        <v>12</v>
      </c>
    </row>
    <row r="10" spans="6:26" s="42" customFormat="1" ht="12" outlineLevel="3">
      <c r="F10" s="15">
        <v>3</v>
      </c>
      <c r="G10" s="16" t="s">
        <v>0</v>
      </c>
      <c r="H10" s="43" t="s">
        <v>19</v>
      </c>
      <c r="I10" s="43"/>
      <c r="J10" s="44" t="s">
        <v>67</v>
      </c>
      <c r="K10" s="16" t="s">
        <v>2</v>
      </c>
      <c r="L10" s="45">
        <v>10</v>
      </c>
      <c r="M10" s="47">
        <v>0</v>
      </c>
      <c r="N10" s="45">
        <v>6</v>
      </c>
      <c r="O10" s="17">
        <v>0</v>
      </c>
      <c r="P10" s="18">
        <f t="shared" si="0"/>
        <v>0</v>
      </c>
      <c r="Q10" s="46"/>
      <c r="R10" s="47">
        <f t="shared" si="1"/>
        <v>0</v>
      </c>
      <c r="S10" s="46"/>
      <c r="T10" s="47">
        <f t="shared" si="2"/>
        <v>0</v>
      </c>
      <c r="U10" s="18">
        <v>21</v>
      </c>
      <c r="V10" s="18">
        <f t="shared" si="3"/>
        <v>0</v>
      </c>
      <c r="W10" s="18">
        <f t="shared" si="4"/>
        <v>0</v>
      </c>
      <c r="X10" s="44"/>
      <c r="Y10" s="43" t="s">
        <v>11</v>
      </c>
      <c r="Z10" s="43" t="s">
        <v>12</v>
      </c>
    </row>
    <row r="11" spans="6:26" s="42" customFormat="1" ht="12" outlineLevel="3">
      <c r="F11" s="15">
        <v>4</v>
      </c>
      <c r="G11" s="16" t="s">
        <v>0</v>
      </c>
      <c r="H11" s="43" t="s">
        <v>14</v>
      </c>
      <c r="I11" s="43"/>
      <c r="J11" s="44" t="s">
        <v>68</v>
      </c>
      <c r="K11" s="16" t="s">
        <v>2</v>
      </c>
      <c r="L11" s="45">
        <v>18</v>
      </c>
      <c r="M11" s="47">
        <v>0</v>
      </c>
      <c r="N11" s="45">
        <v>0</v>
      </c>
      <c r="O11" s="17">
        <v>0</v>
      </c>
      <c r="P11" s="18">
        <f t="shared" si="0"/>
        <v>0</v>
      </c>
      <c r="Q11" s="46"/>
      <c r="R11" s="47">
        <f t="shared" si="1"/>
        <v>0</v>
      </c>
      <c r="S11" s="46"/>
      <c r="T11" s="47">
        <f t="shared" si="2"/>
        <v>0</v>
      </c>
      <c r="U11" s="18">
        <v>21</v>
      </c>
      <c r="V11" s="18">
        <f t="shared" si="3"/>
        <v>0</v>
      </c>
      <c r="W11" s="18">
        <f t="shared" si="4"/>
        <v>0</v>
      </c>
      <c r="X11" s="44"/>
      <c r="Y11" s="43" t="s">
        <v>11</v>
      </c>
      <c r="Z11" s="43" t="s">
        <v>12</v>
      </c>
    </row>
    <row r="12" spans="6:26" s="42" customFormat="1" ht="12" outlineLevel="3">
      <c r="F12" s="15">
        <v>5</v>
      </c>
      <c r="G12" s="16" t="s">
        <v>0</v>
      </c>
      <c r="H12" s="43" t="s">
        <v>20</v>
      </c>
      <c r="I12" s="43"/>
      <c r="J12" s="44" t="s">
        <v>95</v>
      </c>
      <c r="K12" s="16" t="s">
        <v>5</v>
      </c>
      <c r="L12" s="45">
        <v>115</v>
      </c>
      <c r="M12" s="47">
        <v>0</v>
      </c>
      <c r="N12" s="45">
        <v>6</v>
      </c>
      <c r="O12" s="17">
        <v>0</v>
      </c>
      <c r="P12" s="18">
        <f t="shared" si="0"/>
        <v>0</v>
      </c>
      <c r="Q12" s="46"/>
      <c r="R12" s="47">
        <f t="shared" si="1"/>
        <v>0</v>
      </c>
      <c r="S12" s="46"/>
      <c r="T12" s="47">
        <f t="shared" si="2"/>
        <v>0</v>
      </c>
      <c r="U12" s="18">
        <v>21</v>
      </c>
      <c r="V12" s="18">
        <f t="shared" si="3"/>
        <v>0</v>
      </c>
      <c r="W12" s="18">
        <f t="shared" si="4"/>
        <v>0</v>
      </c>
      <c r="X12" s="44"/>
      <c r="Y12" s="43" t="s">
        <v>11</v>
      </c>
      <c r="Z12" s="43" t="s">
        <v>12</v>
      </c>
    </row>
    <row r="13" spans="6:26" s="42" customFormat="1" ht="12" outlineLevel="3">
      <c r="F13" s="15">
        <v>6</v>
      </c>
      <c r="G13" s="16" t="s">
        <v>0</v>
      </c>
      <c r="H13" s="43" t="s">
        <v>21</v>
      </c>
      <c r="I13" s="43"/>
      <c r="J13" s="44" t="s">
        <v>64</v>
      </c>
      <c r="K13" s="16" t="s">
        <v>5</v>
      </c>
      <c r="L13" s="45">
        <v>2</v>
      </c>
      <c r="M13" s="47">
        <v>0</v>
      </c>
      <c r="N13" s="45">
        <v>2</v>
      </c>
      <c r="O13" s="17">
        <v>0</v>
      </c>
      <c r="P13" s="18">
        <f t="shared" si="0"/>
        <v>0</v>
      </c>
      <c r="Q13" s="46"/>
      <c r="R13" s="47">
        <f t="shared" si="1"/>
        <v>0</v>
      </c>
      <c r="S13" s="46"/>
      <c r="T13" s="47">
        <f t="shared" si="2"/>
        <v>0</v>
      </c>
      <c r="U13" s="18">
        <v>21</v>
      </c>
      <c r="V13" s="18">
        <f t="shared" si="3"/>
        <v>0</v>
      </c>
      <c r="W13" s="18">
        <f t="shared" si="4"/>
        <v>0</v>
      </c>
      <c r="X13" s="44"/>
      <c r="Y13" s="43" t="s">
        <v>11</v>
      </c>
      <c r="Z13" s="43" t="s">
        <v>12</v>
      </c>
    </row>
    <row r="14" spans="6:26" s="42" customFormat="1" ht="12" outlineLevel="3">
      <c r="F14" s="15">
        <v>7</v>
      </c>
      <c r="G14" s="16" t="s">
        <v>0</v>
      </c>
      <c r="H14" s="43" t="s">
        <v>22</v>
      </c>
      <c r="I14" s="43"/>
      <c r="J14" s="44" t="s">
        <v>76</v>
      </c>
      <c r="K14" s="16" t="s">
        <v>5</v>
      </c>
      <c r="L14" s="45">
        <v>4</v>
      </c>
      <c r="M14" s="47">
        <v>0</v>
      </c>
      <c r="N14" s="45">
        <v>6</v>
      </c>
      <c r="O14" s="17">
        <v>0</v>
      </c>
      <c r="P14" s="18">
        <f t="shared" si="0"/>
        <v>0</v>
      </c>
      <c r="Q14" s="46"/>
      <c r="R14" s="47">
        <f t="shared" si="1"/>
        <v>0</v>
      </c>
      <c r="S14" s="46"/>
      <c r="T14" s="47">
        <f t="shared" si="2"/>
        <v>0</v>
      </c>
      <c r="U14" s="18">
        <v>21</v>
      </c>
      <c r="V14" s="18">
        <f t="shared" si="3"/>
        <v>0</v>
      </c>
      <c r="W14" s="18">
        <f t="shared" si="4"/>
        <v>0</v>
      </c>
      <c r="X14" s="44"/>
      <c r="Y14" s="43" t="s">
        <v>11</v>
      </c>
      <c r="Z14" s="43" t="s">
        <v>12</v>
      </c>
    </row>
    <row r="15" spans="6:26" s="42" customFormat="1" ht="12" outlineLevel="3">
      <c r="F15" s="15">
        <v>8</v>
      </c>
      <c r="G15" s="16" t="s">
        <v>0</v>
      </c>
      <c r="H15" s="43" t="s">
        <v>23</v>
      </c>
      <c r="I15" s="43"/>
      <c r="J15" s="44" t="s">
        <v>75</v>
      </c>
      <c r="K15" s="16" t="s">
        <v>5</v>
      </c>
      <c r="L15" s="45">
        <v>20</v>
      </c>
      <c r="M15" s="47">
        <v>0</v>
      </c>
      <c r="N15" s="45">
        <v>6</v>
      </c>
      <c r="O15" s="17">
        <v>0</v>
      </c>
      <c r="P15" s="18">
        <f t="shared" si="0"/>
        <v>0</v>
      </c>
      <c r="Q15" s="46"/>
      <c r="R15" s="47">
        <f t="shared" si="1"/>
        <v>0</v>
      </c>
      <c r="S15" s="46"/>
      <c r="T15" s="47">
        <f t="shared" si="2"/>
        <v>0</v>
      </c>
      <c r="U15" s="18">
        <v>21</v>
      </c>
      <c r="V15" s="18">
        <f t="shared" si="3"/>
        <v>0</v>
      </c>
      <c r="W15" s="18">
        <f t="shared" si="4"/>
        <v>0</v>
      </c>
      <c r="X15" s="44"/>
      <c r="Y15" s="43" t="s">
        <v>11</v>
      </c>
      <c r="Z15" s="43" t="s">
        <v>12</v>
      </c>
    </row>
    <row r="16" spans="6:26" s="42" customFormat="1" ht="12" outlineLevel="3">
      <c r="F16" s="15">
        <v>9</v>
      </c>
      <c r="G16" s="16" t="s">
        <v>0</v>
      </c>
      <c r="H16" s="43" t="s">
        <v>24</v>
      </c>
      <c r="I16" s="43"/>
      <c r="J16" s="44" t="s">
        <v>83</v>
      </c>
      <c r="K16" s="16" t="s">
        <v>5</v>
      </c>
      <c r="L16" s="45">
        <v>30</v>
      </c>
      <c r="M16" s="47">
        <v>0</v>
      </c>
      <c r="N16" s="45">
        <v>44</v>
      </c>
      <c r="O16" s="17">
        <v>0</v>
      </c>
      <c r="P16" s="18">
        <f t="shared" si="0"/>
        <v>0</v>
      </c>
      <c r="Q16" s="46"/>
      <c r="R16" s="47">
        <f t="shared" si="1"/>
        <v>0</v>
      </c>
      <c r="S16" s="46"/>
      <c r="T16" s="47">
        <f t="shared" si="2"/>
        <v>0</v>
      </c>
      <c r="U16" s="18">
        <v>21</v>
      </c>
      <c r="V16" s="18">
        <f t="shared" si="3"/>
        <v>0</v>
      </c>
      <c r="W16" s="18">
        <f t="shared" si="4"/>
        <v>0</v>
      </c>
      <c r="X16" s="44"/>
      <c r="Y16" s="43" t="s">
        <v>11</v>
      </c>
      <c r="Z16" s="43" t="s">
        <v>12</v>
      </c>
    </row>
    <row r="17" spans="6:26" s="42" customFormat="1" ht="12" outlineLevel="3">
      <c r="F17" s="15">
        <v>10</v>
      </c>
      <c r="G17" s="16" t="s">
        <v>0</v>
      </c>
      <c r="H17" s="43" t="s">
        <v>25</v>
      </c>
      <c r="I17" s="43"/>
      <c r="J17" s="44" t="s">
        <v>69</v>
      </c>
      <c r="K17" s="16" t="s">
        <v>5</v>
      </c>
      <c r="L17" s="45">
        <v>35</v>
      </c>
      <c r="M17" s="47">
        <v>0</v>
      </c>
      <c r="N17" s="45">
        <v>12</v>
      </c>
      <c r="O17" s="17">
        <v>0</v>
      </c>
      <c r="P17" s="18">
        <f t="shared" si="0"/>
        <v>0</v>
      </c>
      <c r="Q17" s="46"/>
      <c r="R17" s="47">
        <f t="shared" si="1"/>
        <v>0</v>
      </c>
      <c r="S17" s="46"/>
      <c r="T17" s="47">
        <f t="shared" si="2"/>
        <v>0</v>
      </c>
      <c r="U17" s="18">
        <v>21</v>
      </c>
      <c r="V17" s="18">
        <f t="shared" si="3"/>
        <v>0</v>
      </c>
      <c r="W17" s="18">
        <f t="shared" si="4"/>
        <v>0</v>
      </c>
      <c r="X17" s="44"/>
      <c r="Y17" s="43" t="s">
        <v>11</v>
      </c>
      <c r="Z17" s="43" t="s">
        <v>12</v>
      </c>
    </row>
    <row r="18" spans="6:26" s="42" customFormat="1" ht="12" outlineLevel="3">
      <c r="F18" s="15">
        <v>11</v>
      </c>
      <c r="G18" s="16" t="s">
        <v>0</v>
      </c>
      <c r="H18" s="43" t="s">
        <v>26</v>
      </c>
      <c r="I18" s="43"/>
      <c r="J18" s="44" t="s">
        <v>78</v>
      </c>
      <c r="K18" s="16" t="s">
        <v>5</v>
      </c>
      <c r="L18" s="45">
        <v>12</v>
      </c>
      <c r="M18" s="47">
        <v>0</v>
      </c>
      <c r="N18" s="45">
        <v>6</v>
      </c>
      <c r="O18" s="17">
        <v>0</v>
      </c>
      <c r="P18" s="18">
        <f t="shared" si="0"/>
        <v>0</v>
      </c>
      <c r="Q18" s="46"/>
      <c r="R18" s="47">
        <f t="shared" si="1"/>
        <v>0</v>
      </c>
      <c r="S18" s="46"/>
      <c r="T18" s="47">
        <f t="shared" si="2"/>
        <v>0</v>
      </c>
      <c r="U18" s="18">
        <v>21</v>
      </c>
      <c r="V18" s="18">
        <f t="shared" si="3"/>
        <v>0</v>
      </c>
      <c r="W18" s="18">
        <f t="shared" si="4"/>
        <v>0</v>
      </c>
      <c r="X18" s="44"/>
      <c r="Y18" s="43" t="s">
        <v>11</v>
      </c>
      <c r="Z18" s="43" t="s">
        <v>12</v>
      </c>
    </row>
    <row r="19" spans="6:26" s="42" customFormat="1" ht="12" outlineLevel="3">
      <c r="F19" s="15">
        <v>12</v>
      </c>
      <c r="G19" s="16" t="s">
        <v>0</v>
      </c>
      <c r="H19" s="43" t="s">
        <v>27</v>
      </c>
      <c r="I19" s="43"/>
      <c r="J19" s="44" t="s">
        <v>74</v>
      </c>
      <c r="K19" s="16" t="s">
        <v>5</v>
      </c>
      <c r="L19" s="45">
        <v>3</v>
      </c>
      <c r="M19" s="47">
        <v>0</v>
      </c>
      <c r="N19" s="45">
        <v>2</v>
      </c>
      <c r="O19" s="17">
        <v>0</v>
      </c>
      <c r="P19" s="18">
        <f t="shared" si="0"/>
        <v>0</v>
      </c>
      <c r="Q19" s="46"/>
      <c r="R19" s="47">
        <f t="shared" si="1"/>
        <v>0</v>
      </c>
      <c r="S19" s="46"/>
      <c r="T19" s="47">
        <f t="shared" si="2"/>
        <v>0</v>
      </c>
      <c r="U19" s="18">
        <v>21</v>
      </c>
      <c r="V19" s="18">
        <f t="shared" si="3"/>
        <v>0</v>
      </c>
      <c r="W19" s="18">
        <f t="shared" si="4"/>
        <v>0</v>
      </c>
      <c r="X19" s="44"/>
      <c r="Y19" s="43" t="s">
        <v>11</v>
      </c>
      <c r="Z19" s="43" t="s">
        <v>12</v>
      </c>
    </row>
    <row r="20" spans="6:26" s="42" customFormat="1" ht="12" outlineLevel="3">
      <c r="F20" s="15">
        <v>13</v>
      </c>
      <c r="G20" s="16" t="s">
        <v>0</v>
      </c>
      <c r="H20" s="43" t="s">
        <v>28</v>
      </c>
      <c r="I20" s="43"/>
      <c r="J20" s="44" t="s">
        <v>66</v>
      </c>
      <c r="K20" s="16" t="s">
        <v>5</v>
      </c>
      <c r="L20" s="45">
        <v>2</v>
      </c>
      <c r="M20" s="47">
        <v>0</v>
      </c>
      <c r="N20" s="45">
        <v>2</v>
      </c>
      <c r="O20" s="17">
        <v>0</v>
      </c>
      <c r="P20" s="18">
        <f t="shared" si="0"/>
        <v>0</v>
      </c>
      <c r="Q20" s="46"/>
      <c r="R20" s="47">
        <f t="shared" si="1"/>
        <v>0</v>
      </c>
      <c r="S20" s="46"/>
      <c r="T20" s="47">
        <f t="shared" si="2"/>
        <v>0</v>
      </c>
      <c r="U20" s="18">
        <v>21</v>
      </c>
      <c r="V20" s="18">
        <f t="shared" si="3"/>
        <v>0</v>
      </c>
      <c r="W20" s="18">
        <f t="shared" si="4"/>
        <v>0</v>
      </c>
      <c r="X20" s="44"/>
      <c r="Y20" s="43" t="s">
        <v>11</v>
      </c>
      <c r="Z20" s="43" t="s">
        <v>12</v>
      </c>
    </row>
    <row r="21" spans="6:26" s="42" customFormat="1" ht="12" outlineLevel="3">
      <c r="F21" s="15">
        <v>14</v>
      </c>
      <c r="G21" s="16" t="s">
        <v>0</v>
      </c>
      <c r="H21" s="43" t="s">
        <v>15</v>
      </c>
      <c r="I21" s="43"/>
      <c r="J21" s="44" t="s">
        <v>71</v>
      </c>
      <c r="K21" s="16" t="s">
        <v>5</v>
      </c>
      <c r="L21" s="45">
        <v>14</v>
      </c>
      <c r="M21" s="47">
        <v>0</v>
      </c>
      <c r="N21" s="45">
        <v>4</v>
      </c>
      <c r="O21" s="17">
        <v>0</v>
      </c>
      <c r="P21" s="18">
        <f t="shared" si="0"/>
        <v>0</v>
      </c>
      <c r="Q21" s="46"/>
      <c r="R21" s="47">
        <f t="shared" si="1"/>
        <v>0</v>
      </c>
      <c r="S21" s="46"/>
      <c r="T21" s="47">
        <f t="shared" si="2"/>
        <v>0</v>
      </c>
      <c r="U21" s="18">
        <v>21</v>
      </c>
      <c r="V21" s="18">
        <f t="shared" si="3"/>
        <v>0</v>
      </c>
      <c r="W21" s="18">
        <f t="shared" si="4"/>
        <v>0</v>
      </c>
      <c r="X21" s="44"/>
      <c r="Y21" s="43" t="s">
        <v>11</v>
      </c>
      <c r="Z21" s="43" t="s">
        <v>12</v>
      </c>
    </row>
    <row r="22" spans="6:26" s="42" customFormat="1" ht="12" outlineLevel="3">
      <c r="F22" s="15">
        <v>15</v>
      </c>
      <c r="G22" s="16" t="s">
        <v>0</v>
      </c>
      <c r="H22" s="43" t="s">
        <v>16</v>
      </c>
      <c r="I22" s="43"/>
      <c r="J22" s="44" t="s">
        <v>70</v>
      </c>
      <c r="K22" s="16" t="s">
        <v>5</v>
      </c>
      <c r="L22" s="45">
        <v>12</v>
      </c>
      <c r="M22" s="47">
        <v>0</v>
      </c>
      <c r="N22" s="45">
        <v>4</v>
      </c>
      <c r="O22" s="17">
        <v>0</v>
      </c>
      <c r="P22" s="18">
        <f t="shared" si="0"/>
        <v>0</v>
      </c>
      <c r="Q22" s="46"/>
      <c r="R22" s="47">
        <f t="shared" si="1"/>
        <v>0</v>
      </c>
      <c r="S22" s="46"/>
      <c r="T22" s="47">
        <f t="shared" si="2"/>
        <v>0</v>
      </c>
      <c r="U22" s="18">
        <v>21</v>
      </c>
      <c r="V22" s="18">
        <f t="shared" si="3"/>
        <v>0</v>
      </c>
      <c r="W22" s="18">
        <f t="shared" si="4"/>
        <v>0</v>
      </c>
      <c r="X22" s="44"/>
      <c r="Y22" s="43" t="s">
        <v>11</v>
      </c>
      <c r="Z22" s="43" t="s">
        <v>12</v>
      </c>
    </row>
    <row r="23" spans="6:26" s="42" customFormat="1" ht="24" outlineLevel="3">
      <c r="F23" s="15">
        <v>16</v>
      </c>
      <c r="G23" s="16" t="s">
        <v>0</v>
      </c>
      <c r="H23" s="43" t="s">
        <v>29</v>
      </c>
      <c r="I23" s="43"/>
      <c r="J23" s="44" t="s">
        <v>91</v>
      </c>
      <c r="K23" s="16" t="s">
        <v>9</v>
      </c>
      <c r="L23" s="45">
        <v>1</v>
      </c>
      <c r="M23" s="47">
        <v>0</v>
      </c>
      <c r="N23" s="45">
        <f>L23*(1+M23/100)</f>
        <v>1</v>
      </c>
      <c r="O23" s="17">
        <v>0</v>
      </c>
      <c r="P23" s="18">
        <f t="shared" si="0"/>
        <v>0</v>
      </c>
      <c r="Q23" s="46"/>
      <c r="R23" s="47">
        <f t="shared" si="1"/>
        <v>0</v>
      </c>
      <c r="S23" s="46"/>
      <c r="T23" s="47">
        <f t="shared" si="2"/>
        <v>0</v>
      </c>
      <c r="U23" s="18">
        <v>21</v>
      </c>
      <c r="V23" s="18">
        <f t="shared" si="3"/>
        <v>0</v>
      </c>
      <c r="W23" s="18">
        <f t="shared" si="4"/>
        <v>0</v>
      </c>
      <c r="X23" s="44"/>
      <c r="Y23" s="43" t="s">
        <v>11</v>
      </c>
      <c r="Z23" s="43" t="s">
        <v>12</v>
      </c>
    </row>
    <row r="24" spans="6:26" s="51" customFormat="1" ht="12.75" customHeight="1" outlineLevel="3">
      <c r="F24" s="52"/>
      <c r="G24" s="53"/>
      <c r="H24" s="53"/>
      <c r="I24" s="53"/>
      <c r="J24" s="54"/>
      <c r="K24" s="53"/>
      <c r="L24" s="55"/>
      <c r="M24" s="56"/>
      <c r="N24" s="55"/>
      <c r="O24" s="56"/>
      <c r="P24" s="57"/>
      <c r="Q24" s="58"/>
      <c r="R24" s="56"/>
      <c r="S24" s="56"/>
      <c r="T24" s="56"/>
      <c r="U24" s="50" t="s">
        <v>1</v>
      </c>
      <c r="V24" s="56"/>
      <c r="W24" s="56"/>
      <c r="X24" s="56"/>
      <c r="Y24" s="53"/>
      <c r="Z24" s="53"/>
    </row>
    <row r="25" spans="6:26" s="33" customFormat="1" ht="16.5" customHeight="1" outlineLevel="2">
      <c r="F25" s="34"/>
      <c r="G25" s="5"/>
      <c r="H25" s="35"/>
      <c r="I25" s="35"/>
      <c r="J25" s="35" t="s">
        <v>80</v>
      </c>
      <c r="K25" s="5"/>
      <c r="L25" s="36"/>
      <c r="M25" s="37"/>
      <c r="N25" s="36"/>
      <c r="O25" s="37"/>
      <c r="P25" s="38">
        <f>SUBTOTAL(9,P26:P42)</f>
        <v>0</v>
      </c>
      <c r="Q25" s="39"/>
      <c r="R25" s="40">
        <f>SUBTOTAL(9,R26:R42)</f>
        <v>0</v>
      </c>
      <c r="S25" s="37"/>
      <c r="T25" s="40">
        <f>SUBTOTAL(9,T26:T42)</f>
        <v>0</v>
      </c>
      <c r="U25" s="49" t="s">
        <v>1</v>
      </c>
      <c r="V25" s="38">
        <f>SUBTOTAL(9,V26:V42)</f>
        <v>0</v>
      </c>
      <c r="W25" s="38">
        <f>SUBTOTAL(9,W26:W42)</f>
        <v>0</v>
      </c>
      <c r="X25" s="41"/>
      <c r="Y25" s="21"/>
      <c r="Z25" s="21"/>
    </row>
    <row r="26" spans="6:26" s="42" customFormat="1" ht="12" outlineLevel="3">
      <c r="F26" s="15">
        <v>17</v>
      </c>
      <c r="G26" s="16" t="s">
        <v>4</v>
      </c>
      <c r="H26" s="43" t="s">
        <v>33</v>
      </c>
      <c r="I26" s="43"/>
      <c r="J26" s="44" t="s">
        <v>73</v>
      </c>
      <c r="K26" s="16" t="s">
        <v>2</v>
      </c>
      <c r="L26" s="45">
        <v>70</v>
      </c>
      <c r="M26" s="47">
        <v>0</v>
      </c>
      <c r="N26" s="45">
        <v>80</v>
      </c>
      <c r="O26" s="17">
        <v>0</v>
      </c>
      <c r="P26" s="18">
        <f aca="true" t="shared" si="5" ref="P26:P41">N26*O26</f>
        <v>0</v>
      </c>
      <c r="Q26" s="46"/>
      <c r="R26" s="47">
        <f aca="true" t="shared" si="6" ref="R26:R41">N26*Q26</f>
        <v>0</v>
      </c>
      <c r="S26" s="46"/>
      <c r="T26" s="47">
        <f aca="true" t="shared" si="7" ref="T26:T41">N26*S26</f>
        <v>0</v>
      </c>
      <c r="U26" s="18">
        <v>21</v>
      </c>
      <c r="V26" s="18">
        <f aca="true" t="shared" si="8" ref="V26:V41">P26*(U26/100)</f>
        <v>0</v>
      </c>
      <c r="W26" s="18">
        <f aca="true" t="shared" si="9" ref="W26:W41">P26+V26</f>
        <v>0</v>
      </c>
      <c r="X26" s="44"/>
      <c r="Y26" s="43" t="s">
        <v>11</v>
      </c>
      <c r="Z26" s="43" t="s">
        <v>12</v>
      </c>
    </row>
    <row r="27" spans="6:26" s="42" customFormat="1" ht="12" outlineLevel="3">
      <c r="F27" s="15">
        <v>18</v>
      </c>
      <c r="G27" s="16" t="s">
        <v>4</v>
      </c>
      <c r="H27" s="43" t="s">
        <v>34</v>
      </c>
      <c r="I27" s="43"/>
      <c r="J27" s="44" t="s">
        <v>77</v>
      </c>
      <c r="K27" s="16" t="s">
        <v>2</v>
      </c>
      <c r="L27" s="45">
        <v>4</v>
      </c>
      <c r="M27" s="47">
        <v>0</v>
      </c>
      <c r="N27" s="45">
        <v>4</v>
      </c>
      <c r="O27" s="17">
        <v>0</v>
      </c>
      <c r="P27" s="18">
        <f t="shared" si="5"/>
        <v>0</v>
      </c>
      <c r="Q27" s="46"/>
      <c r="R27" s="47">
        <f t="shared" si="6"/>
        <v>0</v>
      </c>
      <c r="S27" s="46"/>
      <c r="T27" s="47">
        <f t="shared" si="7"/>
        <v>0</v>
      </c>
      <c r="U27" s="18">
        <v>21</v>
      </c>
      <c r="V27" s="18">
        <f t="shared" si="8"/>
        <v>0</v>
      </c>
      <c r="W27" s="18">
        <f t="shared" si="9"/>
        <v>0</v>
      </c>
      <c r="X27" s="44"/>
      <c r="Y27" s="43" t="s">
        <v>11</v>
      </c>
      <c r="Z27" s="43" t="s">
        <v>12</v>
      </c>
    </row>
    <row r="28" spans="6:26" s="42" customFormat="1" ht="12" outlineLevel="3">
      <c r="F28" s="15">
        <v>19</v>
      </c>
      <c r="G28" s="16" t="s">
        <v>4</v>
      </c>
      <c r="H28" s="43" t="s">
        <v>35</v>
      </c>
      <c r="I28" s="43"/>
      <c r="J28" s="44" t="s">
        <v>67</v>
      </c>
      <c r="K28" s="16" t="s">
        <v>2</v>
      </c>
      <c r="L28" s="45">
        <v>10</v>
      </c>
      <c r="M28" s="47">
        <v>0</v>
      </c>
      <c r="N28" s="45">
        <v>6</v>
      </c>
      <c r="O28" s="17">
        <v>0</v>
      </c>
      <c r="P28" s="18">
        <f t="shared" si="5"/>
        <v>0</v>
      </c>
      <c r="Q28" s="46"/>
      <c r="R28" s="47">
        <f t="shared" si="6"/>
        <v>0</v>
      </c>
      <c r="S28" s="46"/>
      <c r="T28" s="47">
        <f t="shared" si="7"/>
        <v>0</v>
      </c>
      <c r="U28" s="18">
        <v>21</v>
      </c>
      <c r="V28" s="18">
        <f t="shared" si="8"/>
        <v>0</v>
      </c>
      <c r="W28" s="18">
        <f t="shared" si="9"/>
        <v>0</v>
      </c>
      <c r="X28" s="44"/>
      <c r="Y28" s="43" t="s">
        <v>11</v>
      </c>
      <c r="Z28" s="43" t="s">
        <v>12</v>
      </c>
    </row>
    <row r="29" spans="6:26" s="42" customFormat="1" ht="12" outlineLevel="3">
      <c r="F29" s="15">
        <v>20</v>
      </c>
      <c r="G29" s="16" t="s">
        <v>4</v>
      </c>
      <c r="H29" s="43" t="s">
        <v>44</v>
      </c>
      <c r="I29" s="43"/>
      <c r="J29" s="44" t="s">
        <v>68</v>
      </c>
      <c r="K29" s="16" t="s">
        <v>2</v>
      </c>
      <c r="L29" s="45">
        <v>18</v>
      </c>
      <c r="M29" s="47">
        <v>0</v>
      </c>
      <c r="N29" s="45">
        <v>0</v>
      </c>
      <c r="O29" s="17">
        <v>0</v>
      </c>
      <c r="P29" s="18">
        <f t="shared" si="5"/>
        <v>0</v>
      </c>
      <c r="Q29" s="46"/>
      <c r="R29" s="47">
        <f t="shared" si="6"/>
        <v>0</v>
      </c>
      <c r="S29" s="46"/>
      <c r="T29" s="47">
        <f t="shared" si="7"/>
        <v>0</v>
      </c>
      <c r="U29" s="18">
        <v>21</v>
      </c>
      <c r="V29" s="18">
        <f t="shared" si="8"/>
        <v>0</v>
      </c>
      <c r="W29" s="18">
        <f t="shared" si="9"/>
        <v>0</v>
      </c>
      <c r="X29" s="44"/>
      <c r="Y29" s="43" t="s">
        <v>11</v>
      </c>
      <c r="Z29" s="43" t="s">
        <v>12</v>
      </c>
    </row>
    <row r="30" spans="6:26" s="42" customFormat="1" ht="12" outlineLevel="3">
      <c r="F30" s="15">
        <v>21</v>
      </c>
      <c r="G30" s="16" t="s">
        <v>4</v>
      </c>
      <c r="H30" s="43" t="s">
        <v>36</v>
      </c>
      <c r="I30" s="43"/>
      <c r="J30" s="44" t="s">
        <v>95</v>
      </c>
      <c r="K30" s="16" t="s">
        <v>5</v>
      </c>
      <c r="L30" s="45">
        <v>115</v>
      </c>
      <c r="M30" s="47">
        <v>0</v>
      </c>
      <c r="N30" s="45">
        <v>6</v>
      </c>
      <c r="O30" s="17">
        <v>0</v>
      </c>
      <c r="P30" s="18">
        <f t="shared" si="5"/>
        <v>0</v>
      </c>
      <c r="Q30" s="46"/>
      <c r="R30" s="47">
        <f t="shared" si="6"/>
        <v>0</v>
      </c>
      <c r="S30" s="46"/>
      <c r="T30" s="47">
        <f t="shared" si="7"/>
        <v>0</v>
      </c>
      <c r="U30" s="18">
        <v>21</v>
      </c>
      <c r="V30" s="18">
        <f t="shared" si="8"/>
        <v>0</v>
      </c>
      <c r="W30" s="18">
        <f t="shared" si="9"/>
        <v>0</v>
      </c>
      <c r="X30" s="44"/>
      <c r="Y30" s="43" t="s">
        <v>11</v>
      </c>
      <c r="Z30" s="43" t="s">
        <v>12</v>
      </c>
    </row>
    <row r="31" spans="6:26" s="42" customFormat="1" ht="12" outlineLevel="3">
      <c r="F31" s="15">
        <v>22</v>
      </c>
      <c r="G31" s="16" t="s">
        <v>4</v>
      </c>
      <c r="H31" s="43" t="s">
        <v>37</v>
      </c>
      <c r="I31" s="43"/>
      <c r="J31" s="44" t="s">
        <v>64</v>
      </c>
      <c r="K31" s="16" t="s">
        <v>5</v>
      </c>
      <c r="L31" s="45">
        <v>2</v>
      </c>
      <c r="M31" s="47">
        <v>0</v>
      </c>
      <c r="N31" s="45">
        <v>2</v>
      </c>
      <c r="O31" s="17">
        <v>0</v>
      </c>
      <c r="P31" s="18">
        <f t="shared" si="5"/>
        <v>0</v>
      </c>
      <c r="Q31" s="46"/>
      <c r="R31" s="47">
        <f t="shared" si="6"/>
        <v>0</v>
      </c>
      <c r="S31" s="46"/>
      <c r="T31" s="47">
        <f t="shared" si="7"/>
        <v>0</v>
      </c>
      <c r="U31" s="18">
        <v>21</v>
      </c>
      <c r="V31" s="18">
        <f t="shared" si="8"/>
        <v>0</v>
      </c>
      <c r="W31" s="18">
        <f t="shared" si="9"/>
        <v>0</v>
      </c>
      <c r="X31" s="44"/>
      <c r="Y31" s="43" t="s">
        <v>11</v>
      </c>
      <c r="Z31" s="43" t="s">
        <v>12</v>
      </c>
    </row>
    <row r="32" spans="6:26" s="42" customFormat="1" ht="12" outlineLevel="3">
      <c r="F32" s="15">
        <v>23</v>
      </c>
      <c r="G32" s="16" t="s">
        <v>4</v>
      </c>
      <c r="H32" s="43" t="s">
        <v>38</v>
      </c>
      <c r="I32" s="43"/>
      <c r="J32" s="44" t="s">
        <v>76</v>
      </c>
      <c r="K32" s="16" t="s">
        <v>5</v>
      </c>
      <c r="L32" s="45">
        <v>4</v>
      </c>
      <c r="M32" s="47">
        <v>0</v>
      </c>
      <c r="N32" s="45">
        <v>6</v>
      </c>
      <c r="O32" s="17">
        <v>0</v>
      </c>
      <c r="P32" s="18">
        <f t="shared" si="5"/>
        <v>0</v>
      </c>
      <c r="Q32" s="46"/>
      <c r="R32" s="47">
        <f t="shared" si="6"/>
        <v>0</v>
      </c>
      <c r="S32" s="46"/>
      <c r="T32" s="47">
        <f t="shared" si="7"/>
        <v>0</v>
      </c>
      <c r="U32" s="18">
        <v>21</v>
      </c>
      <c r="V32" s="18">
        <f t="shared" si="8"/>
        <v>0</v>
      </c>
      <c r="W32" s="18">
        <f t="shared" si="9"/>
        <v>0</v>
      </c>
      <c r="X32" s="44"/>
      <c r="Y32" s="43" t="s">
        <v>11</v>
      </c>
      <c r="Z32" s="43" t="s">
        <v>12</v>
      </c>
    </row>
    <row r="33" spans="6:26" s="42" customFormat="1" ht="12" outlineLevel="3">
      <c r="F33" s="15">
        <v>24</v>
      </c>
      <c r="G33" s="16" t="s">
        <v>4</v>
      </c>
      <c r="H33" s="43" t="s">
        <v>39</v>
      </c>
      <c r="I33" s="43"/>
      <c r="J33" s="44" t="s">
        <v>75</v>
      </c>
      <c r="K33" s="16" t="s">
        <v>5</v>
      </c>
      <c r="L33" s="45">
        <v>20</v>
      </c>
      <c r="M33" s="47">
        <v>0</v>
      </c>
      <c r="N33" s="45">
        <v>6</v>
      </c>
      <c r="O33" s="17">
        <v>0</v>
      </c>
      <c r="P33" s="18">
        <f t="shared" si="5"/>
        <v>0</v>
      </c>
      <c r="Q33" s="46"/>
      <c r="R33" s="47">
        <f t="shared" si="6"/>
        <v>0</v>
      </c>
      <c r="S33" s="46"/>
      <c r="T33" s="47">
        <f t="shared" si="7"/>
        <v>0</v>
      </c>
      <c r="U33" s="18">
        <v>21</v>
      </c>
      <c r="V33" s="18">
        <f t="shared" si="8"/>
        <v>0</v>
      </c>
      <c r="W33" s="18">
        <f t="shared" si="9"/>
        <v>0</v>
      </c>
      <c r="X33" s="44"/>
      <c r="Y33" s="43" t="s">
        <v>11</v>
      </c>
      <c r="Z33" s="43" t="s">
        <v>12</v>
      </c>
    </row>
    <row r="34" spans="6:26" s="42" customFormat="1" ht="12" outlineLevel="3">
      <c r="F34" s="15">
        <v>25</v>
      </c>
      <c r="G34" s="16" t="s">
        <v>4</v>
      </c>
      <c r="H34" s="43" t="s">
        <v>45</v>
      </c>
      <c r="I34" s="43"/>
      <c r="J34" s="44" t="s">
        <v>83</v>
      </c>
      <c r="K34" s="16" t="s">
        <v>5</v>
      </c>
      <c r="L34" s="45">
        <v>30</v>
      </c>
      <c r="M34" s="47">
        <v>0</v>
      </c>
      <c r="N34" s="45">
        <v>44</v>
      </c>
      <c r="O34" s="17">
        <v>0</v>
      </c>
      <c r="P34" s="18">
        <f t="shared" si="5"/>
        <v>0</v>
      </c>
      <c r="Q34" s="46"/>
      <c r="R34" s="47">
        <f t="shared" si="6"/>
        <v>0</v>
      </c>
      <c r="S34" s="46"/>
      <c r="T34" s="47">
        <f t="shared" si="7"/>
        <v>0</v>
      </c>
      <c r="U34" s="18">
        <v>21</v>
      </c>
      <c r="V34" s="18">
        <f t="shared" si="8"/>
        <v>0</v>
      </c>
      <c r="W34" s="18">
        <f t="shared" si="9"/>
        <v>0</v>
      </c>
      <c r="X34" s="44"/>
      <c r="Y34" s="43" t="s">
        <v>11</v>
      </c>
      <c r="Z34" s="43" t="s">
        <v>12</v>
      </c>
    </row>
    <row r="35" spans="6:26" s="42" customFormat="1" ht="12" outlineLevel="3">
      <c r="F35" s="15">
        <v>26</v>
      </c>
      <c r="G35" s="16" t="s">
        <v>4</v>
      </c>
      <c r="H35" s="43" t="s">
        <v>40</v>
      </c>
      <c r="I35" s="43"/>
      <c r="J35" s="44" t="s">
        <v>69</v>
      </c>
      <c r="K35" s="16" t="s">
        <v>5</v>
      </c>
      <c r="L35" s="45">
        <v>35</v>
      </c>
      <c r="M35" s="47">
        <v>0</v>
      </c>
      <c r="N35" s="45">
        <v>12</v>
      </c>
      <c r="O35" s="17">
        <v>0</v>
      </c>
      <c r="P35" s="18">
        <f t="shared" si="5"/>
        <v>0</v>
      </c>
      <c r="Q35" s="46"/>
      <c r="R35" s="47">
        <f t="shared" si="6"/>
        <v>0</v>
      </c>
      <c r="S35" s="46"/>
      <c r="T35" s="47">
        <f t="shared" si="7"/>
        <v>0</v>
      </c>
      <c r="U35" s="18">
        <v>21</v>
      </c>
      <c r="V35" s="18">
        <f t="shared" si="8"/>
        <v>0</v>
      </c>
      <c r="W35" s="18">
        <f t="shared" si="9"/>
        <v>0</v>
      </c>
      <c r="X35" s="44"/>
      <c r="Y35" s="43" t="s">
        <v>11</v>
      </c>
      <c r="Z35" s="43" t="s">
        <v>12</v>
      </c>
    </row>
    <row r="36" spans="6:26" s="42" customFormat="1" ht="12" outlineLevel="3">
      <c r="F36" s="15">
        <v>27</v>
      </c>
      <c r="G36" s="16" t="s">
        <v>4</v>
      </c>
      <c r="H36" s="43" t="s">
        <v>41</v>
      </c>
      <c r="I36" s="43"/>
      <c r="J36" s="44" t="s">
        <v>78</v>
      </c>
      <c r="K36" s="16" t="s">
        <v>5</v>
      </c>
      <c r="L36" s="45">
        <v>12</v>
      </c>
      <c r="M36" s="47">
        <v>0</v>
      </c>
      <c r="N36" s="45">
        <v>6</v>
      </c>
      <c r="O36" s="17">
        <v>0</v>
      </c>
      <c r="P36" s="18">
        <f t="shared" si="5"/>
        <v>0</v>
      </c>
      <c r="Q36" s="46"/>
      <c r="R36" s="47">
        <f t="shared" si="6"/>
        <v>0</v>
      </c>
      <c r="S36" s="46"/>
      <c r="T36" s="47">
        <f t="shared" si="7"/>
        <v>0</v>
      </c>
      <c r="U36" s="18">
        <v>21</v>
      </c>
      <c r="V36" s="18">
        <f t="shared" si="8"/>
        <v>0</v>
      </c>
      <c r="W36" s="18">
        <f t="shared" si="9"/>
        <v>0</v>
      </c>
      <c r="X36" s="44"/>
      <c r="Y36" s="43" t="s">
        <v>11</v>
      </c>
      <c r="Z36" s="43" t="s">
        <v>12</v>
      </c>
    </row>
    <row r="37" spans="6:26" s="42" customFormat="1" ht="12" outlineLevel="3">
      <c r="F37" s="15">
        <v>28</v>
      </c>
      <c r="G37" s="16" t="s">
        <v>4</v>
      </c>
      <c r="H37" s="43" t="s">
        <v>42</v>
      </c>
      <c r="I37" s="43"/>
      <c r="J37" s="44" t="s">
        <v>74</v>
      </c>
      <c r="K37" s="16" t="s">
        <v>5</v>
      </c>
      <c r="L37" s="45">
        <v>3</v>
      </c>
      <c r="M37" s="47">
        <v>0</v>
      </c>
      <c r="N37" s="45">
        <v>2</v>
      </c>
      <c r="O37" s="17">
        <v>0</v>
      </c>
      <c r="P37" s="18">
        <f t="shared" si="5"/>
        <v>0</v>
      </c>
      <c r="Q37" s="46"/>
      <c r="R37" s="47">
        <f t="shared" si="6"/>
        <v>0</v>
      </c>
      <c r="S37" s="46"/>
      <c r="T37" s="47">
        <f t="shared" si="7"/>
        <v>0</v>
      </c>
      <c r="U37" s="18">
        <v>21</v>
      </c>
      <c r="V37" s="18">
        <f t="shared" si="8"/>
        <v>0</v>
      </c>
      <c r="W37" s="18">
        <f t="shared" si="9"/>
        <v>0</v>
      </c>
      <c r="X37" s="44"/>
      <c r="Y37" s="43" t="s">
        <v>11</v>
      </c>
      <c r="Z37" s="43" t="s">
        <v>12</v>
      </c>
    </row>
    <row r="38" spans="6:26" s="42" customFormat="1" ht="12" outlineLevel="3">
      <c r="F38" s="15">
        <v>29</v>
      </c>
      <c r="G38" s="16" t="s">
        <v>4</v>
      </c>
      <c r="H38" s="43" t="s">
        <v>43</v>
      </c>
      <c r="I38" s="43"/>
      <c r="J38" s="44" t="s">
        <v>66</v>
      </c>
      <c r="K38" s="16" t="s">
        <v>5</v>
      </c>
      <c r="L38" s="45">
        <v>2</v>
      </c>
      <c r="M38" s="47">
        <v>0</v>
      </c>
      <c r="N38" s="45">
        <v>2</v>
      </c>
      <c r="O38" s="17">
        <v>0</v>
      </c>
      <c r="P38" s="18">
        <f t="shared" si="5"/>
        <v>0</v>
      </c>
      <c r="Q38" s="46"/>
      <c r="R38" s="47">
        <f t="shared" si="6"/>
        <v>0</v>
      </c>
      <c r="S38" s="46"/>
      <c r="T38" s="47">
        <f t="shared" si="7"/>
        <v>0</v>
      </c>
      <c r="U38" s="18">
        <v>21</v>
      </c>
      <c r="V38" s="18">
        <f t="shared" si="8"/>
        <v>0</v>
      </c>
      <c r="W38" s="18">
        <f t="shared" si="9"/>
        <v>0</v>
      </c>
      <c r="X38" s="44"/>
      <c r="Y38" s="43" t="s">
        <v>11</v>
      </c>
      <c r="Z38" s="43" t="s">
        <v>12</v>
      </c>
    </row>
    <row r="39" spans="6:26" s="42" customFormat="1" ht="12" outlineLevel="3">
      <c r="F39" s="15">
        <v>30</v>
      </c>
      <c r="G39" s="16" t="s">
        <v>4</v>
      </c>
      <c r="H39" s="43" t="s">
        <v>31</v>
      </c>
      <c r="I39" s="43"/>
      <c r="J39" s="44" t="s">
        <v>71</v>
      </c>
      <c r="K39" s="16" t="s">
        <v>5</v>
      </c>
      <c r="L39" s="45">
        <v>14</v>
      </c>
      <c r="M39" s="47">
        <v>0</v>
      </c>
      <c r="N39" s="45">
        <v>4</v>
      </c>
      <c r="O39" s="17">
        <v>0</v>
      </c>
      <c r="P39" s="18">
        <f t="shared" si="5"/>
        <v>0</v>
      </c>
      <c r="Q39" s="46"/>
      <c r="R39" s="47">
        <f t="shared" si="6"/>
        <v>0</v>
      </c>
      <c r="S39" s="46"/>
      <c r="T39" s="47">
        <f t="shared" si="7"/>
        <v>0</v>
      </c>
      <c r="U39" s="18">
        <v>21</v>
      </c>
      <c r="V39" s="18">
        <f t="shared" si="8"/>
        <v>0</v>
      </c>
      <c r="W39" s="18">
        <f t="shared" si="9"/>
        <v>0</v>
      </c>
      <c r="X39" s="44"/>
      <c r="Y39" s="43" t="s">
        <v>11</v>
      </c>
      <c r="Z39" s="43" t="s">
        <v>12</v>
      </c>
    </row>
    <row r="40" spans="6:26" s="42" customFormat="1" ht="12" outlineLevel="3">
      <c r="F40" s="15">
        <v>31</v>
      </c>
      <c r="G40" s="16" t="s">
        <v>4</v>
      </c>
      <c r="H40" s="43" t="s">
        <v>32</v>
      </c>
      <c r="I40" s="43"/>
      <c r="J40" s="44" t="s">
        <v>70</v>
      </c>
      <c r="K40" s="16" t="s">
        <v>5</v>
      </c>
      <c r="L40" s="45">
        <v>12</v>
      </c>
      <c r="M40" s="47">
        <v>0</v>
      </c>
      <c r="N40" s="45">
        <v>4</v>
      </c>
      <c r="O40" s="17">
        <v>0</v>
      </c>
      <c r="P40" s="18">
        <f t="shared" si="5"/>
        <v>0</v>
      </c>
      <c r="Q40" s="46"/>
      <c r="R40" s="47">
        <f t="shared" si="6"/>
        <v>0</v>
      </c>
      <c r="S40" s="46"/>
      <c r="T40" s="47">
        <f t="shared" si="7"/>
        <v>0</v>
      </c>
      <c r="U40" s="18">
        <v>21</v>
      </c>
      <c r="V40" s="18">
        <f t="shared" si="8"/>
        <v>0</v>
      </c>
      <c r="W40" s="18">
        <f t="shared" si="9"/>
        <v>0</v>
      </c>
      <c r="X40" s="44"/>
      <c r="Y40" s="43" t="s">
        <v>11</v>
      </c>
      <c r="Z40" s="43" t="s">
        <v>12</v>
      </c>
    </row>
    <row r="41" spans="6:26" s="42" customFormat="1" ht="24" outlineLevel="3">
      <c r="F41" s="15">
        <v>32</v>
      </c>
      <c r="G41" s="16" t="s">
        <v>4</v>
      </c>
      <c r="H41" s="43" t="s">
        <v>46</v>
      </c>
      <c r="I41" s="43"/>
      <c r="J41" s="44" t="s">
        <v>91</v>
      </c>
      <c r="K41" s="16" t="s">
        <v>9</v>
      </c>
      <c r="L41" s="45">
        <v>1</v>
      </c>
      <c r="M41" s="47">
        <v>0</v>
      </c>
      <c r="N41" s="45">
        <f>L41*(1+M41/100)</f>
        <v>1</v>
      </c>
      <c r="O41" s="17">
        <v>0</v>
      </c>
      <c r="P41" s="18">
        <f t="shared" si="5"/>
        <v>0</v>
      </c>
      <c r="Q41" s="46"/>
      <c r="R41" s="47">
        <f t="shared" si="6"/>
        <v>0</v>
      </c>
      <c r="S41" s="46"/>
      <c r="T41" s="47">
        <f t="shared" si="7"/>
        <v>0</v>
      </c>
      <c r="U41" s="18">
        <v>21</v>
      </c>
      <c r="V41" s="18">
        <f t="shared" si="8"/>
        <v>0</v>
      </c>
      <c r="W41" s="18">
        <f t="shared" si="9"/>
        <v>0</v>
      </c>
      <c r="X41" s="44"/>
      <c r="Y41" s="43" t="s">
        <v>11</v>
      </c>
      <c r="Z41" s="43" t="s">
        <v>12</v>
      </c>
    </row>
    <row r="42" spans="6:26" s="51" customFormat="1" ht="12.75" customHeight="1" outlineLevel="3">
      <c r="F42" s="52"/>
      <c r="G42" s="53"/>
      <c r="H42" s="53"/>
      <c r="I42" s="53"/>
      <c r="J42" s="54"/>
      <c r="K42" s="53"/>
      <c r="L42" s="55"/>
      <c r="M42" s="56"/>
      <c r="N42" s="55"/>
      <c r="O42" s="56"/>
      <c r="P42" s="57"/>
      <c r="Q42" s="58"/>
      <c r="R42" s="56"/>
      <c r="S42" s="56"/>
      <c r="T42" s="56"/>
      <c r="U42" s="50" t="s">
        <v>1</v>
      </c>
      <c r="V42" s="56"/>
      <c r="W42" s="56"/>
      <c r="X42" s="56"/>
      <c r="Y42" s="53"/>
      <c r="Z42" s="53"/>
    </row>
    <row r="43" spans="6:26" s="51" customFormat="1" ht="12.75" customHeight="1" outlineLevel="2">
      <c r="F43" s="52"/>
      <c r="G43" s="53"/>
      <c r="H43" s="53"/>
      <c r="I43" s="53"/>
      <c r="J43" s="54"/>
      <c r="K43" s="53"/>
      <c r="L43" s="55"/>
      <c r="M43" s="56"/>
      <c r="N43" s="55"/>
      <c r="O43" s="56"/>
      <c r="P43" s="57"/>
      <c r="Q43" s="58"/>
      <c r="R43" s="56"/>
      <c r="S43" s="56"/>
      <c r="T43" s="56"/>
      <c r="U43" s="50" t="s">
        <v>1</v>
      </c>
      <c r="V43" s="56"/>
      <c r="W43" s="56"/>
      <c r="X43" s="56"/>
      <c r="Y43" s="53"/>
      <c r="Z43" s="53"/>
    </row>
    <row r="44" spans="6:26" s="22" customFormat="1" ht="17.25" customHeight="1" outlineLevel="1">
      <c r="F44" s="23"/>
      <c r="G44" s="24"/>
      <c r="H44" s="25"/>
      <c r="I44" s="25"/>
      <c r="J44" s="25" t="s">
        <v>84</v>
      </c>
      <c r="K44" s="24"/>
      <c r="L44" s="26"/>
      <c r="M44" s="27"/>
      <c r="N44" s="26"/>
      <c r="O44" s="27"/>
      <c r="P44" s="28">
        <f>SUBTOTAL(9,P45:P51)</f>
        <v>0</v>
      </c>
      <c r="Q44" s="29"/>
      <c r="R44" s="30">
        <f>SUBTOTAL(9,R45:R51)</f>
        <v>0</v>
      </c>
      <c r="S44" s="27"/>
      <c r="T44" s="30">
        <f>SUBTOTAL(9,T45:T51)</f>
        <v>0</v>
      </c>
      <c r="U44" s="48" t="s">
        <v>1</v>
      </c>
      <c r="V44" s="28">
        <f>SUBTOTAL(9,V45:V51)</f>
        <v>0</v>
      </c>
      <c r="W44" s="28">
        <f>SUBTOTAL(9,W45:W51)</f>
        <v>0</v>
      </c>
      <c r="X44" s="31"/>
      <c r="Y44" s="32"/>
      <c r="Z44" s="32"/>
    </row>
    <row r="45" spans="6:26" s="33" customFormat="1" ht="16.5" customHeight="1" outlineLevel="2">
      <c r="F45" s="34"/>
      <c r="G45" s="5"/>
      <c r="H45" s="35"/>
      <c r="I45" s="35"/>
      <c r="J45" s="35" t="s">
        <v>85</v>
      </c>
      <c r="K45" s="5"/>
      <c r="L45" s="36"/>
      <c r="M45" s="37"/>
      <c r="N45" s="36"/>
      <c r="O45" s="37"/>
      <c r="P45" s="38">
        <f>SUBTOTAL(9,P46:P50)</f>
        <v>0</v>
      </c>
      <c r="Q45" s="39"/>
      <c r="R45" s="40">
        <f>SUBTOTAL(9,R46:R50)</f>
        <v>0</v>
      </c>
      <c r="S45" s="37"/>
      <c r="T45" s="40">
        <f>SUBTOTAL(9,T46:T50)</f>
        <v>0</v>
      </c>
      <c r="U45" s="49" t="s">
        <v>1</v>
      </c>
      <c r="V45" s="38">
        <f>SUBTOTAL(9,V46:V50)</f>
        <v>0</v>
      </c>
      <c r="W45" s="38">
        <f>SUBTOTAL(9,W46:W50)</f>
        <v>0</v>
      </c>
      <c r="X45" s="41"/>
      <c r="Y45" s="21"/>
      <c r="Z45" s="21"/>
    </row>
    <row r="46" spans="6:26" s="42" customFormat="1" ht="24" outlineLevel="3">
      <c r="F46" s="15">
        <v>33</v>
      </c>
      <c r="G46" s="16" t="s">
        <v>4</v>
      </c>
      <c r="H46" s="43" t="s">
        <v>47</v>
      </c>
      <c r="I46" s="43"/>
      <c r="J46" s="44" t="s">
        <v>87</v>
      </c>
      <c r="K46" s="16" t="s">
        <v>9</v>
      </c>
      <c r="L46" s="45">
        <v>1</v>
      </c>
      <c r="M46" s="47">
        <v>0</v>
      </c>
      <c r="N46" s="45">
        <f>L46*(1+M46/100)</f>
        <v>1</v>
      </c>
      <c r="O46" s="17">
        <v>0</v>
      </c>
      <c r="P46" s="18">
        <f>N46*O46</f>
        <v>0</v>
      </c>
      <c r="Q46" s="46"/>
      <c r="R46" s="47">
        <f>N46*Q46</f>
        <v>0</v>
      </c>
      <c r="S46" s="46"/>
      <c r="T46" s="47">
        <f>N46*S46</f>
        <v>0</v>
      </c>
      <c r="U46" s="18">
        <v>21</v>
      </c>
      <c r="V46" s="18">
        <f>P46*(U46/100)</f>
        <v>0</v>
      </c>
      <c r="W46" s="18">
        <f>P46+V46</f>
        <v>0</v>
      </c>
      <c r="X46" s="44"/>
      <c r="Y46" s="43" t="s">
        <v>11</v>
      </c>
      <c r="Z46" s="43" t="s">
        <v>13</v>
      </c>
    </row>
    <row r="47" spans="6:26" s="42" customFormat="1" ht="12" outlineLevel="3">
      <c r="F47" s="15">
        <v>34</v>
      </c>
      <c r="G47" s="16" t="s">
        <v>4</v>
      </c>
      <c r="H47" s="43" t="s">
        <v>48</v>
      </c>
      <c r="I47" s="43"/>
      <c r="J47" s="44" t="s">
        <v>82</v>
      </c>
      <c r="K47" s="16" t="s">
        <v>9</v>
      </c>
      <c r="L47" s="45">
        <v>1</v>
      </c>
      <c r="M47" s="47">
        <v>0</v>
      </c>
      <c r="N47" s="45">
        <f>L47*(1+M47/100)</f>
        <v>1</v>
      </c>
      <c r="O47" s="17">
        <v>0</v>
      </c>
      <c r="P47" s="18">
        <f>N47*O47</f>
        <v>0</v>
      </c>
      <c r="Q47" s="46"/>
      <c r="R47" s="47">
        <f>N47*Q47</f>
        <v>0</v>
      </c>
      <c r="S47" s="46"/>
      <c r="T47" s="47">
        <f>N47*S47</f>
        <v>0</v>
      </c>
      <c r="U47" s="18">
        <v>21</v>
      </c>
      <c r="V47" s="18">
        <f>P47*(U47/100)</f>
        <v>0</v>
      </c>
      <c r="W47" s="18">
        <f>P47+V47</f>
        <v>0</v>
      </c>
      <c r="X47" s="44"/>
      <c r="Y47" s="43" t="s">
        <v>11</v>
      </c>
      <c r="Z47" s="43" t="s">
        <v>13</v>
      </c>
    </row>
    <row r="48" spans="6:26" s="42" customFormat="1" ht="12" outlineLevel="3">
      <c r="F48" s="15">
        <v>35</v>
      </c>
      <c r="G48" s="16" t="s">
        <v>4</v>
      </c>
      <c r="H48" s="43" t="s">
        <v>49</v>
      </c>
      <c r="I48" s="43"/>
      <c r="J48" s="44" t="s">
        <v>92</v>
      </c>
      <c r="K48" s="16" t="s">
        <v>9</v>
      </c>
      <c r="L48" s="45">
        <v>1</v>
      </c>
      <c r="M48" s="47">
        <v>0</v>
      </c>
      <c r="N48" s="45">
        <f>L48*(1+M48/100)</f>
        <v>1</v>
      </c>
      <c r="O48" s="17">
        <v>0</v>
      </c>
      <c r="P48" s="18">
        <f>N48*O48</f>
        <v>0</v>
      </c>
      <c r="Q48" s="46"/>
      <c r="R48" s="47">
        <f>N48*Q48</f>
        <v>0</v>
      </c>
      <c r="S48" s="46"/>
      <c r="T48" s="47">
        <f>N48*S48</f>
        <v>0</v>
      </c>
      <c r="U48" s="18">
        <v>21</v>
      </c>
      <c r="V48" s="18">
        <f>P48*(U48/100)</f>
        <v>0</v>
      </c>
      <c r="W48" s="18">
        <f>P48+V48</f>
        <v>0</v>
      </c>
      <c r="X48" s="44"/>
      <c r="Y48" s="43" t="s">
        <v>11</v>
      </c>
      <c r="Z48" s="43" t="s">
        <v>13</v>
      </c>
    </row>
    <row r="49" spans="6:26" s="42" customFormat="1" ht="24" outlineLevel="3">
      <c r="F49" s="15">
        <v>36</v>
      </c>
      <c r="G49" s="16" t="s">
        <v>4</v>
      </c>
      <c r="H49" s="43" t="s">
        <v>50</v>
      </c>
      <c r="I49" s="43"/>
      <c r="J49" s="44" t="s">
        <v>86</v>
      </c>
      <c r="K49" s="16" t="s">
        <v>9</v>
      </c>
      <c r="L49" s="45">
        <v>1</v>
      </c>
      <c r="M49" s="47">
        <v>0</v>
      </c>
      <c r="N49" s="45">
        <f>L49*(1+M49/100)</f>
        <v>1</v>
      </c>
      <c r="O49" s="17">
        <v>0</v>
      </c>
      <c r="P49" s="18">
        <f>N49*O49</f>
        <v>0</v>
      </c>
      <c r="Q49" s="46"/>
      <c r="R49" s="47">
        <f>N49*Q49</f>
        <v>0</v>
      </c>
      <c r="S49" s="46"/>
      <c r="T49" s="47">
        <f>N49*S49</f>
        <v>0</v>
      </c>
      <c r="U49" s="18">
        <v>21</v>
      </c>
      <c r="V49" s="18">
        <f>P49*(U49/100)</f>
        <v>0</v>
      </c>
      <c r="W49" s="18">
        <f>P49+V49</f>
        <v>0</v>
      </c>
      <c r="X49" s="44"/>
      <c r="Y49" s="43" t="s">
        <v>11</v>
      </c>
      <c r="Z49" s="43" t="s">
        <v>13</v>
      </c>
    </row>
    <row r="50" spans="6:26" s="51" customFormat="1" ht="12.75" customHeight="1" outlineLevel="3">
      <c r="F50" s="52"/>
      <c r="G50" s="53"/>
      <c r="H50" s="53"/>
      <c r="I50" s="53"/>
      <c r="J50" s="54"/>
      <c r="K50" s="53"/>
      <c r="L50" s="55"/>
      <c r="M50" s="56"/>
      <c r="N50" s="55"/>
      <c r="O50" s="56"/>
      <c r="P50" s="57"/>
      <c r="Q50" s="58"/>
      <c r="R50" s="56"/>
      <c r="S50" s="56"/>
      <c r="T50" s="56"/>
      <c r="U50" s="50" t="s">
        <v>1</v>
      </c>
      <c r="V50" s="56"/>
      <c r="W50" s="56"/>
      <c r="X50" s="56"/>
      <c r="Y50" s="53"/>
      <c r="Z50" s="53"/>
    </row>
    <row r="51" spans="6:26" s="51" customFormat="1" ht="12.75" customHeight="1" outlineLevel="2">
      <c r="F51" s="52"/>
      <c r="G51" s="53"/>
      <c r="H51" s="53"/>
      <c r="I51" s="53"/>
      <c r="J51" s="54"/>
      <c r="K51" s="53"/>
      <c r="L51" s="55"/>
      <c r="M51" s="56"/>
      <c r="N51" s="55"/>
      <c r="O51" s="56"/>
      <c r="P51" s="57"/>
      <c r="Q51" s="58"/>
      <c r="R51" s="56"/>
      <c r="S51" s="56"/>
      <c r="T51" s="56"/>
      <c r="U51" s="50" t="s">
        <v>1</v>
      </c>
      <c r="V51" s="56"/>
      <c r="W51" s="56"/>
      <c r="X51" s="56"/>
      <c r="Y51" s="53"/>
      <c r="Z51" s="53"/>
    </row>
    <row r="52" spans="6:26" s="51" customFormat="1" ht="12.75" customHeight="1" outlineLevel="1">
      <c r="F52" s="52"/>
      <c r="G52" s="53"/>
      <c r="H52" s="53"/>
      <c r="I52" s="53"/>
      <c r="J52" s="54"/>
      <c r="K52" s="53"/>
      <c r="L52" s="55"/>
      <c r="M52" s="56"/>
      <c r="N52" s="55"/>
      <c r="O52" s="56"/>
      <c r="P52" s="57"/>
      <c r="Q52" s="58"/>
      <c r="R52" s="56"/>
      <c r="S52" s="56"/>
      <c r="T52" s="56"/>
      <c r="U52" s="50" t="s">
        <v>1</v>
      </c>
      <c r="V52" s="56"/>
      <c r="W52" s="56"/>
      <c r="X52" s="56"/>
      <c r="Y52" s="53"/>
      <c r="Z52" s="53"/>
    </row>
    <row r="53" spans="6:26" s="51" customFormat="1" ht="12.75" customHeight="1">
      <c r="F53" s="52"/>
      <c r="G53" s="53"/>
      <c r="H53" s="53"/>
      <c r="I53" s="53"/>
      <c r="J53" s="54"/>
      <c r="K53" s="53"/>
      <c r="L53" s="55"/>
      <c r="M53" s="56"/>
      <c r="N53" s="55"/>
      <c r="O53" s="56"/>
      <c r="P53" s="57"/>
      <c r="Q53" s="58"/>
      <c r="R53" s="56"/>
      <c r="S53" s="56"/>
      <c r="T53" s="56"/>
      <c r="U53" s="50" t="s">
        <v>1</v>
      </c>
      <c r="V53" s="56"/>
      <c r="W53" s="56"/>
      <c r="X53" s="56"/>
      <c r="Y53" s="53"/>
      <c r="Z53" s="53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</cp:lastModifiedBy>
  <cp:lastPrinted>2008-10-14T10:44:21Z</cp:lastPrinted>
  <dcterms:created xsi:type="dcterms:W3CDTF">2007-10-16T11:08:58Z</dcterms:created>
  <dcterms:modified xsi:type="dcterms:W3CDTF">2016-10-18T12:55:31Z</dcterms:modified>
  <cp:category/>
  <cp:version/>
  <cp:contentType/>
  <cp:contentStatus/>
</cp:coreProperties>
</file>