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60" windowWidth="20730" windowHeight="11760" activeTab="0"/>
  </bookViews>
  <sheets>
    <sheet name="výkaz výměr 1" sheetId="1" r:id="rId1"/>
  </sheets>
  <externalReferences>
    <externalReference r:id="rId4"/>
  </externalReferences>
  <definedNames>
    <definedName name="MAR">#REF!</definedName>
  </definedNames>
  <calcPr calcId="145621"/>
</workbook>
</file>

<file path=xl/sharedStrings.xml><?xml version="1.0" encoding="utf-8"?>
<sst xmlns="http://schemas.openxmlformats.org/spreadsheetml/2006/main" count="52" uniqueCount="52">
  <si>
    <t>Popis</t>
  </si>
  <si>
    <t>Cena/ks</t>
  </si>
  <si>
    <t>Ks</t>
  </si>
  <si>
    <t>Cena celkem</t>
  </si>
  <si>
    <t>Hardware - 3 servery- nahrada stavajicich</t>
  </si>
  <si>
    <t>Server min. 2x6core CPU/128GB RAM/1xHDD/2xzdroj/vzdálená správa</t>
  </si>
  <si>
    <t>Hardware - diskove pole  pro mirroring ( vyssi dostupnost) , nahrada DS4700</t>
  </si>
  <si>
    <t>Diskové pole,kompatibilní se stávajícím , FC konektivita, min. 17x1TB HDD</t>
  </si>
  <si>
    <t>Hardware  - zalohovaci server</t>
  </si>
  <si>
    <t>Server min. 1x6core CPU/32GB RAM/2xHDD systém/3xHDD data/2xzdroj/RAID řadičvzdálená správa/4xNIC</t>
  </si>
  <si>
    <t>Zálohovací SW</t>
  </si>
  <si>
    <t>Zálohovací software pro 3 hosty (celkem 6 CPU)</t>
  </si>
  <si>
    <t>Hardware  - virtualizace desktopu</t>
  </si>
  <si>
    <t>Tenky klient s RDP</t>
  </si>
  <si>
    <t>Software - virtualizace desktopu/terminálové služby</t>
  </si>
  <si>
    <t xml:space="preserve">Office Std 2013 OLP NL GOVT </t>
  </si>
  <si>
    <t>Hardware - switche</t>
  </si>
  <si>
    <t>Software - infrastruktura</t>
  </si>
  <si>
    <t>SW pro neomezeny počet virtuálních Windows serverů</t>
  </si>
  <si>
    <t>Klientská licence pro přístup k Windows serverům</t>
  </si>
  <si>
    <t>Licence pro poštovní server kompatibilní se stávajícím</t>
  </si>
  <si>
    <t>Klientská licence pro přístup k poštovnímu serveru</t>
  </si>
  <si>
    <t>Licence pro minimálně 6 jader MS SQL serveru</t>
  </si>
  <si>
    <t>Hardware</t>
  </si>
  <si>
    <t>Záložní zdroj min. 3000VA on-line s managementem</t>
  </si>
  <si>
    <t>Služby</t>
  </si>
  <si>
    <t>Konfigurace LAN</t>
  </si>
  <si>
    <t>Konfigurace diskového pole</t>
  </si>
  <si>
    <t>Instalace a konfigurace HW serveru</t>
  </si>
  <si>
    <t>Instalace a konfigurace virtualizace</t>
  </si>
  <si>
    <t>Instalace Windows serveru</t>
  </si>
  <si>
    <t>Upgrade domeny</t>
  </si>
  <si>
    <t>Konfigurace terminal serveru</t>
  </si>
  <si>
    <t>Upgrade zálohování</t>
  </si>
  <si>
    <t>Upgrade Exchange</t>
  </si>
  <si>
    <t>Upgrade SQL</t>
  </si>
  <si>
    <t>Zafouknutí optického kbelu</t>
  </si>
  <si>
    <t>Podpora po dobu udržitelnosti projektu - maitenance</t>
  </si>
  <si>
    <t>(pro instalaci na terminál sever)</t>
  </si>
  <si>
    <t>WinRmtDsktpSrvcsCAL 2012 OLP NL GOVT DvcCAL (terminál licence)</t>
  </si>
  <si>
    <t>(DC1,DC2,TS1,TS2,SQL)</t>
  </si>
  <si>
    <t>(2x TS)</t>
  </si>
  <si>
    <t xml:space="preserve">Celkem </t>
  </si>
  <si>
    <t>Výkaz výměr 1. části veřejné zakázky Konsolidace IT infrastruktury a nové služby TC ORP Nový Bor</t>
  </si>
  <si>
    <t>Konsolidace HW a SW</t>
  </si>
  <si>
    <t>Celkem cena bez DPH</t>
  </si>
  <si>
    <t>DPH 21%</t>
  </si>
  <si>
    <t>Celkem s DPH</t>
  </si>
  <si>
    <t>Cisco GLC-LH-SMD (nebo stejného druhu nebo obdobný, podobný, kompatibilní) = (SFP 1000Base-LX/LH)</t>
  </si>
  <si>
    <t>Cisco WS-C2960X-24TS-L (nebo stejného druhu nebo obdobný, podobný, kompatibilní) , 24xGigE, 4x SFP, LAN Base (redudantní switch STP)</t>
  </si>
  <si>
    <t>Cisco C3KX-NM-1G (nebo stejného druhu nebo obdobný, podobný, kompatibilní) = (doplnění redudantního switche)</t>
  </si>
  <si>
    <t>Cisco 3750X 24 Port Data IP Base (nebo stejného druhu nebo obdobný, podobný, kompatibilní) (redudantní centrální switch)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</si>
</sst>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See Note &quot;\ #"/>
    <numFmt numFmtId="166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Trebuchet MS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sz val="8"/>
      <name val="Trebuchet MS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</font>
    <font>
      <sz val="10"/>
      <name val="Helv"/>
      <family val="2"/>
    </font>
    <font>
      <sz val="8"/>
      <name val="Helv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33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7" fillId="0" borderId="0">
      <alignment horizontal="left"/>
      <protection/>
    </xf>
    <xf numFmtId="0" fontId="16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20" applyFont="1" applyAlignment="1" applyProtection="1">
      <alignment horizontal="center"/>
      <protection locked="0"/>
    </xf>
    <xf numFmtId="0" fontId="4" fillId="0" borderId="0" xfId="20" applyFont="1" applyProtection="1">
      <alignment/>
      <protection locked="0"/>
    </xf>
    <xf numFmtId="0" fontId="3" fillId="0" borderId="0" xfId="20" applyFont="1" applyProtection="1">
      <alignment/>
      <protection locked="0"/>
    </xf>
    <xf numFmtId="0" fontId="5" fillId="0" borderId="0" xfId="20" applyFont="1" applyProtection="1">
      <alignment/>
      <protection locked="0"/>
    </xf>
    <xf numFmtId="0" fontId="6" fillId="0" borderId="0" xfId="20" applyFont="1" applyFill="1" applyBorder="1" applyAlignment="1" applyProtection="1">
      <alignment horizontal="center"/>
      <protection locked="0"/>
    </xf>
    <xf numFmtId="0" fontId="7" fillId="0" borderId="0" xfId="20" applyFont="1" applyFill="1" applyBorder="1" applyAlignment="1">
      <alignment horizontal="center"/>
      <protection/>
    </xf>
    <xf numFmtId="0" fontId="5" fillId="0" borderId="0" xfId="20" applyFont="1" applyFill="1" applyProtection="1">
      <alignment/>
      <protection locked="0"/>
    </xf>
    <xf numFmtId="0" fontId="5" fillId="0" borderId="0" xfId="20" applyFont="1" applyAlignment="1" applyProtection="1">
      <alignment vertical="top" wrapText="1"/>
      <protection locked="0"/>
    </xf>
    <xf numFmtId="0" fontId="3" fillId="0" borderId="0" xfId="20" applyFont="1" applyAlignment="1" applyProtection="1">
      <alignment horizontal="left"/>
      <protection locked="0"/>
    </xf>
    <xf numFmtId="0" fontId="6" fillId="0" borderId="0" xfId="20" applyFont="1" applyFill="1" applyProtection="1">
      <alignment/>
      <protection locked="0"/>
    </xf>
    <xf numFmtId="42" fontId="6" fillId="0" borderId="0" xfId="20" applyNumberFormat="1" applyFont="1" applyFill="1" applyProtection="1">
      <alignment/>
      <protection locked="0"/>
    </xf>
    <xf numFmtId="42" fontId="5" fillId="0" borderId="0" xfId="20" applyNumberFormat="1" applyFont="1" applyProtection="1">
      <alignment/>
      <protection locked="0"/>
    </xf>
    <xf numFmtId="0" fontId="9" fillId="0" borderId="0" xfId="20" applyFont="1" applyAlignment="1" applyProtection="1">
      <alignment horizontal="left"/>
      <protection locked="0"/>
    </xf>
    <xf numFmtId="0" fontId="11" fillId="0" borderId="0" xfId="20" applyFont="1" applyProtection="1">
      <alignment/>
      <protection locked="0"/>
    </xf>
    <xf numFmtId="0" fontId="12" fillId="0" borderId="0" xfId="20" applyFont="1" applyProtection="1">
      <alignment/>
      <protection locked="0"/>
    </xf>
    <xf numFmtId="0" fontId="13" fillId="0" borderId="1" xfId="20" applyFont="1" applyBorder="1" applyProtection="1">
      <alignment/>
      <protection locked="0"/>
    </xf>
    <xf numFmtId="0" fontId="13" fillId="0" borderId="2" xfId="20" applyFont="1" applyBorder="1" applyProtection="1">
      <alignment/>
      <protection locked="0"/>
    </xf>
    <xf numFmtId="0" fontId="14" fillId="0" borderId="2" xfId="20" applyFont="1" applyBorder="1" applyProtection="1">
      <alignment/>
      <protection locked="0"/>
    </xf>
    <xf numFmtId="0" fontId="7" fillId="0" borderId="0" xfId="20" applyFont="1" applyProtection="1">
      <alignment/>
      <protection locked="0"/>
    </xf>
    <xf numFmtId="14" fontId="15" fillId="0" borderId="0" xfId="20" applyNumberFormat="1" applyFont="1" applyAlignment="1" applyProtection="1">
      <alignment horizontal="left"/>
      <protection locked="0"/>
    </xf>
    <xf numFmtId="0" fontId="9" fillId="0" borderId="0" xfId="20" applyFont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0" fontId="8" fillId="0" borderId="0" xfId="20" applyFont="1" applyFill="1" applyBorder="1" applyAlignment="1" applyProtection="1">
      <alignment horizontal="center"/>
      <protection locked="0"/>
    </xf>
    <xf numFmtId="0" fontId="3" fillId="0" borderId="3" xfId="20" applyFont="1" applyBorder="1" applyAlignment="1" applyProtection="1">
      <alignment vertical="top"/>
      <protection locked="0"/>
    </xf>
    <xf numFmtId="42" fontId="3" fillId="0" borderId="3" xfId="20" applyNumberFormat="1" applyFont="1" applyBorder="1" applyAlignment="1" applyProtection="1">
      <alignment vertical="top" wrapText="1"/>
      <protection locked="0"/>
    </xf>
    <xf numFmtId="0" fontId="3" fillId="0" borderId="3" xfId="20" applyFont="1" applyBorder="1" applyAlignment="1" applyProtection="1">
      <alignment horizontal="center" vertical="top" wrapText="1"/>
      <protection locked="0"/>
    </xf>
    <xf numFmtId="42" fontId="3" fillId="0" borderId="4" xfId="20" applyNumberFormat="1" applyFont="1" applyBorder="1" applyAlignment="1" applyProtection="1">
      <alignment vertical="top" wrapText="1"/>
      <protection locked="0"/>
    </xf>
    <xf numFmtId="0" fontId="3" fillId="0" borderId="5" xfId="20" applyFont="1" applyBorder="1" applyAlignment="1" applyProtection="1">
      <alignment vertical="top"/>
      <protection locked="0"/>
    </xf>
    <xf numFmtId="0" fontId="3" fillId="0" borderId="4" xfId="20" applyFont="1" applyBorder="1" applyAlignment="1" applyProtection="1">
      <alignment vertical="top"/>
      <protection locked="0"/>
    </xf>
    <xf numFmtId="0" fontId="3" fillId="0" borderId="6" xfId="20" applyFont="1" applyBorder="1" applyAlignment="1" applyProtection="1">
      <alignment vertical="top"/>
      <protection locked="0"/>
    </xf>
    <xf numFmtId="0" fontId="3" fillId="0" borderId="7" xfId="20" applyFont="1" applyBorder="1" applyAlignment="1" applyProtection="1">
      <alignment vertical="top"/>
      <protection locked="0"/>
    </xf>
    <xf numFmtId="0" fontId="3" fillId="0" borderId="8" xfId="20" applyFont="1" applyBorder="1" applyAlignment="1" applyProtection="1">
      <alignment vertical="top"/>
      <protection locked="0"/>
    </xf>
    <xf numFmtId="0" fontId="5" fillId="0" borderId="0" xfId="20" applyFont="1" applyFill="1" applyBorder="1" applyProtection="1">
      <alignment/>
      <protection locked="0"/>
    </xf>
    <xf numFmtId="0" fontId="15" fillId="0" borderId="9" xfId="20" applyFont="1" applyFill="1" applyBorder="1" applyAlignment="1" applyProtection="1">
      <alignment horizontal="center"/>
      <protection locked="0"/>
    </xf>
    <xf numFmtId="0" fontId="15" fillId="0" borderId="10" xfId="20" applyFont="1" applyFill="1" applyBorder="1" applyAlignment="1" applyProtection="1">
      <alignment horizontal="center"/>
      <protection locked="0"/>
    </xf>
    <xf numFmtId="0" fontId="10" fillId="2" borderId="11" xfId="20" applyFont="1" applyFill="1" applyBorder="1" applyAlignment="1" applyProtection="1">
      <alignment horizontal="left"/>
      <protection locked="0"/>
    </xf>
    <xf numFmtId="0" fontId="11" fillId="2" borderId="9" xfId="20" applyFont="1" applyFill="1" applyBorder="1" applyProtection="1">
      <alignment/>
      <protection locked="0"/>
    </xf>
    <xf numFmtId="42" fontId="3" fillId="2" borderId="12" xfId="20" applyNumberFormat="1" applyFont="1" applyFill="1" applyBorder="1" applyAlignment="1" applyProtection="1">
      <alignment vertical="top" wrapText="1"/>
      <protection locked="0"/>
    </xf>
    <xf numFmtId="0" fontId="12" fillId="2" borderId="9" xfId="20" applyFont="1" applyFill="1" applyBorder="1" applyAlignment="1" applyProtection="1">
      <alignment horizontal="center" vertical="center"/>
      <protection locked="0"/>
    </xf>
    <xf numFmtId="164" fontId="11" fillId="2" borderId="10" xfId="20" applyNumberFormat="1" applyFont="1" applyFill="1" applyBorder="1" applyProtection="1">
      <alignment/>
      <protection locked="0"/>
    </xf>
    <xf numFmtId="42" fontId="4" fillId="2" borderId="10" xfId="20" applyNumberFormat="1" applyFont="1" applyFill="1" applyBorder="1" applyAlignment="1" applyProtection="1">
      <alignment vertical="top" wrapText="1"/>
      <protection locked="0"/>
    </xf>
    <xf numFmtId="42" fontId="13" fillId="0" borderId="13" xfId="20" applyNumberFormat="1" applyFont="1" applyBorder="1" applyProtection="1">
      <alignment/>
      <protection locked="0"/>
    </xf>
    <xf numFmtId="0" fontId="3" fillId="0" borderId="14" xfId="20" applyFont="1" applyBorder="1" applyAlignment="1" applyProtection="1">
      <alignment vertical="top"/>
      <protection locked="0"/>
    </xf>
    <xf numFmtId="42" fontId="3" fillId="0" borderId="15" xfId="20" applyNumberFormat="1" applyFont="1" applyBorder="1" applyAlignment="1" applyProtection="1">
      <alignment vertical="top" wrapText="1"/>
      <protection locked="0"/>
    </xf>
    <xf numFmtId="0" fontId="3" fillId="0" borderId="16" xfId="20" applyFont="1" applyBorder="1" applyAlignment="1" applyProtection="1">
      <alignment vertical="top"/>
      <protection locked="0"/>
    </xf>
    <xf numFmtId="0" fontId="3" fillId="0" borderId="17" xfId="20" applyFont="1" applyBorder="1" applyAlignment="1" applyProtection="1">
      <alignment vertical="top"/>
      <protection locked="0"/>
    </xf>
    <xf numFmtId="0" fontId="3" fillId="0" borderId="18" xfId="20" applyFont="1" applyBorder="1" applyAlignment="1" applyProtection="1">
      <alignment vertical="top"/>
      <protection locked="0"/>
    </xf>
    <xf numFmtId="42" fontId="3" fillId="0" borderId="15" xfId="20" applyNumberFormat="1" applyFont="1" applyFill="1" applyBorder="1" applyAlignment="1" applyProtection="1">
      <alignment vertical="top" wrapText="1"/>
      <protection locked="0"/>
    </xf>
    <xf numFmtId="0" fontId="3" fillId="0" borderId="19" xfId="20" applyFont="1" applyBorder="1" applyAlignment="1" applyProtection="1">
      <alignment vertical="top"/>
      <protection locked="0"/>
    </xf>
    <xf numFmtId="0" fontId="3" fillId="0" borderId="20" xfId="20" applyFont="1" applyBorder="1" applyAlignment="1" applyProtection="1">
      <alignment vertical="top"/>
      <protection locked="0"/>
    </xf>
    <xf numFmtId="0" fontId="3" fillId="0" borderId="21" xfId="20" applyFont="1" applyBorder="1" applyAlignment="1" applyProtection="1">
      <alignment vertical="top"/>
      <protection locked="0"/>
    </xf>
    <xf numFmtId="0" fontId="3" fillId="0" borderId="22" xfId="20" applyFont="1" applyBorder="1" applyAlignment="1" applyProtection="1">
      <alignment vertical="top"/>
      <protection locked="0"/>
    </xf>
    <xf numFmtId="42" fontId="3" fillId="0" borderId="22" xfId="20" applyNumberFormat="1" applyFont="1" applyBorder="1" applyAlignment="1" applyProtection="1">
      <alignment vertical="top" wrapText="1"/>
      <protection locked="0"/>
    </xf>
    <xf numFmtId="0" fontId="3" fillId="0" borderId="23" xfId="20" applyFont="1" applyBorder="1" applyAlignment="1" applyProtection="1">
      <alignment horizontal="center" vertical="top" wrapText="1"/>
      <protection locked="0"/>
    </xf>
    <xf numFmtId="42" fontId="3" fillId="0" borderId="24" xfId="20" applyNumberFormat="1" applyFont="1" applyBorder="1" applyAlignment="1" applyProtection="1">
      <alignment vertical="top" wrapText="1"/>
      <protection locked="0"/>
    </xf>
    <xf numFmtId="0" fontId="18" fillId="0" borderId="0" xfId="20" applyFont="1" applyAlignment="1" applyProtection="1">
      <alignment horizontal="center"/>
      <protection locked="0"/>
    </xf>
    <xf numFmtId="0" fontId="19" fillId="0" borderId="0" xfId="20" applyFont="1" applyAlignment="1" applyProtection="1">
      <alignment horizontal="center"/>
      <protection locked="0"/>
    </xf>
    <xf numFmtId="44" fontId="21" fillId="0" borderId="13" xfId="25" applyNumberFormat="1" applyFont="1" applyBorder="1" applyProtection="1">
      <alignment/>
      <protection locked="0"/>
    </xf>
    <xf numFmtId="166" fontId="20" fillId="3" borderId="13" xfId="25" applyNumberFormat="1" applyFont="1" applyFill="1" applyBorder="1" applyProtection="1">
      <alignment/>
      <protection locked="0"/>
    </xf>
    <xf numFmtId="0" fontId="21" fillId="0" borderId="11" xfId="25" applyFont="1" applyBorder="1" applyAlignment="1" applyProtection="1">
      <alignment horizontal="left"/>
      <protection locked="0"/>
    </xf>
    <xf numFmtId="0" fontId="20" fillId="0" borderId="25" xfId="25" applyFont="1" applyBorder="1" applyAlignment="1" applyProtection="1">
      <alignment horizontal="left"/>
      <protection locked="0"/>
    </xf>
    <xf numFmtId="0" fontId="21" fillId="0" borderId="25" xfId="25" applyFont="1" applyBorder="1" applyProtection="1">
      <alignment/>
      <protection locked="0"/>
    </xf>
    <xf numFmtId="4" fontId="21" fillId="0" borderId="0" xfId="25" applyNumberFormat="1" applyFont="1" applyAlignment="1" applyProtection="1">
      <alignment vertical="top" wrapText="1"/>
      <protection locked="0"/>
    </xf>
    <xf numFmtId="0" fontId="20" fillId="0" borderId="0" xfId="25" applyFont="1" applyFill="1" applyAlignment="1" applyProtection="1">
      <alignment horizontal="left"/>
      <protection locked="0"/>
    </xf>
    <xf numFmtId="0" fontId="21" fillId="0" borderId="0" xfId="25" applyFont="1" applyProtection="1">
      <alignment/>
      <protection locked="0"/>
    </xf>
    <xf numFmtId="4" fontId="20" fillId="3" borderId="11" xfId="25" applyNumberFormat="1" applyFont="1" applyFill="1" applyBorder="1" applyAlignment="1" applyProtection="1">
      <alignment vertical="top" wrapText="1"/>
      <protection locked="0"/>
    </xf>
    <xf numFmtId="0" fontId="20" fillId="3" borderId="25" xfId="25" applyFont="1" applyFill="1" applyBorder="1" applyProtection="1">
      <alignment/>
      <protection locked="0"/>
    </xf>
    <xf numFmtId="42" fontId="3" fillId="0" borderId="3" xfId="20" applyNumberFormat="1" applyFont="1" applyBorder="1" applyAlignment="1" applyProtection="1">
      <alignment vertical="center" wrapText="1"/>
      <protection locked="0"/>
    </xf>
    <xf numFmtId="0" fontId="3" fillId="0" borderId="3" xfId="20" applyFont="1" applyBorder="1" applyAlignment="1" applyProtection="1">
      <alignment horizontal="center" vertical="center" wrapText="1"/>
      <protection locked="0"/>
    </xf>
    <xf numFmtId="42" fontId="3" fillId="0" borderId="15" xfId="20" applyNumberFormat="1" applyFont="1" applyBorder="1" applyAlignment="1" applyProtection="1">
      <alignment vertical="center" wrapText="1"/>
      <protection locked="0"/>
    </xf>
    <xf numFmtId="0" fontId="3" fillId="0" borderId="18" xfId="20" applyFont="1" applyBorder="1" applyAlignment="1" applyProtection="1">
      <alignment horizontal="center" vertical="justify" wrapText="1"/>
      <protection locked="0"/>
    </xf>
    <xf numFmtId="0" fontId="3" fillId="0" borderId="4" xfId="20" applyFont="1" applyBorder="1" applyAlignment="1" applyProtection="1">
      <alignment horizontal="center" vertical="justify" wrapText="1"/>
      <protection locked="0"/>
    </xf>
    <xf numFmtId="0" fontId="0" fillId="0" borderId="4" xfId="0" applyBorder="1" applyAlignment="1">
      <alignment horizontal="center" vertical="justify" wrapText="1"/>
    </xf>
    <xf numFmtId="0" fontId="3" fillId="0" borderId="17" xfId="20" applyFont="1" applyBorder="1" applyAlignment="1" applyProtection="1">
      <alignment horizontal="left" vertical="center" wrapText="1"/>
      <protection locked="0"/>
    </xf>
    <xf numFmtId="0" fontId="3" fillId="0" borderId="7" xfId="20" applyFont="1" applyBorder="1" applyAlignment="1" applyProtection="1">
      <alignment horizontal="left" vertical="center" wrapText="1"/>
      <protection locked="0"/>
    </xf>
    <xf numFmtId="0" fontId="15" fillId="0" borderId="26" xfId="20" applyFont="1" applyFill="1" applyBorder="1" applyAlignment="1" applyProtection="1">
      <alignment horizontal="center"/>
      <protection locked="0"/>
    </xf>
    <xf numFmtId="0" fontId="15" fillId="0" borderId="9" xfId="20" applyFont="1" applyFill="1" applyBorder="1" applyAlignment="1" applyProtection="1">
      <alignment horizontal="center"/>
      <protection locked="0"/>
    </xf>
    <xf numFmtId="0" fontId="4" fillId="2" borderId="11" xfId="20" applyFont="1" applyFill="1" applyBorder="1" applyAlignment="1" applyProtection="1">
      <alignment horizontal="left" vertical="top"/>
      <protection locked="0"/>
    </xf>
    <xf numFmtId="0" fontId="4" fillId="2" borderId="12" xfId="20" applyFont="1" applyFill="1" applyBorder="1" applyAlignment="1" applyProtection="1">
      <alignment horizontal="left" vertical="top"/>
      <protection locked="0"/>
    </xf>
    <xf numFmtId="42" fontId="4" fillId="2" borderId="27" xfId="20" applyNumberFormat="1" applyFont="1" applyFill="1" applyBorder="1" applyAlignment="1" applyProtection="1">
      <alignment horizontal="center" vertical="top" wrapText="1"/>
      <protection locked="0"/>
    </xf>
    <xf numFmtId="42" fontId="4" fillId="2" borderId="12" xfId="20" applyNumberFormat="1" applyFont="1" applyFill="1" applyBorder="1" applyAlignment="1" applyProtection="1">
      <alignment horizontal="center" vertical="top" wrapText="1"/>
      <protection locked="0"/>
    </xf>
    <xf numFmtId="0" fontId="19" fillId="0" borderId="0" xfId="20" applyFont="1" applyAlignment="1" applyProtection="1">
      <alignment horizontal="center"/>
      <protection locked="0"/>
    </xf>
    <xf numFmtId="0" fontId="6" fillId="4" borderId="28" xfId="20" applyFont="1" applyFill="1" applyBorder="1" applyAlignment="1" applyProtection="1">
      <alignment horizontal="left"/>
      <protection locked="0"/>
    </xf>
    <xf numFmtId="0" fontId="6" fillId="4" borderId="29" xfId="20" applyFont="1" applyFill="1" applyBorder="1" applyAlignment="1" applyProtection="1">
      <alignment horizontal="left"/>
      <protection locked="0"/>
    </xf>
    <xf numFmtId="0" fontId="6" fillId="4" borderId="30" xfId="20" applyFont="1" applyFill="1" applyBorder="1" applyAlignment="1" applyProtection="1">
      <alignment horizontal="left"/>
      <protection locked="0"/>
    </xf>
    <xf numFmtId="0" fontId="6" fillId="4" borderId="18" xfId="20" applyFont="1" applyFill="1" applyBorder="1" applyAlignment="1" applyProtection="1">
      <alignment horizontal="left"/>
      <protection locked="0"/>
    </xf>
    <xf numFmtId="0" fontId="6" fillId="4" borderId="31" xfId="20" applyFont="1" applyFill="1" applyBorder="1" applyAlignment="1" applyProtection="1">
      <alignment horizontal="left"/>
      <protection locked="0"/>
    </xf>
    <xf numFmtId="0" fontId="6" fillId="4" borderId="32" xfId="20" applyFont="1" applyFill="1" applyBorder="1" applyAlignment="1" applyProtection="1">
      <alignment horizontal="left"/>
      <protection locked="0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 2" xfId="21"/>
    <cellStyle name="Měna 2" xfId="22"/>
    <cellStyle name="Option" xfId="23"/>
    <cellStyle name="Styl 1" xfId="24"/>
    <cellStyle name="Normální 2 2" xfId="25"/>
    <cellStyle name="Čárka 2 2" xfId="26"/>
    <cellStyle name="Měna 2 2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-%20==%20%20VE&#344;EJN&#201;%20ZAK&#193;ZKY%20OSTATN&#205;\2015%20Konsolidace%20IT%20v&#253;zva%2022\00%20Studie%20proveditelnosti\NB_iop22_012015_podklady%20studie%20proveditelnost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a"/>
      <sheetName val="podklady"/>
      <sheetName val="studie proveditelnosti"/>
      <sheetName val="rozpočet pro CRR"/>
      <sheetName val="výkaz výměr 1"/>
      <sheetName val="výkaz výměr 2"/>
      <sheetName val="výkaz výměr 3"/>
      <sheetName val="výkaz výměr 4"/>
    </sheetNames>
    <sheetDataSet>
      <sheetData sheetId="0">
        <row r="50">
          <cell r="I50">
            <v>937700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6"/>
  <sheetViews>
    <sheetView tabSelected="1" workbookViewId="0" topLeftCell="A19">
      <selection activeCell="C29" sqref="C29"/>
    </sheetView>
  </sheetViews>
  <sheetFormatPr defaultColWidth="9.140625" defaultRowHeight="15"/>
  <cols>
    <col min="1" max="1" width="4.140625" style="4" customWidth="1"/>
    <col min="2" max="2" width="23.8515625" style="4" customWidth="1"/>
    <col min="3" max="3" width="42.8515625" style="4" customWidth="1"/>
    <col min="4" max="4" width="15.7109375" style="4" customWidth="1"/>
    <col min="5" max="5" width="4.28125" style="4" customWidth="1"/>
    <col min="6" max="6" width="18.140625" style="4" customWidth="1"/>
    <col min="7" max="10" width="9.140625" style="4" customWidth="1"/>
    <col min="11" max="11" width="13.140625" style="4" customWidth="1"/>
    <col min="12" max="16384" width="9.140625" style="4" customWidth="1"/>
  </cols>
  <sheetData>
    <row r="2" spans="2:6" ht="15.75">
      <c r="B2" s="82" t="s">
        <v>43</v>
      </c>
      <c r="C2" s="82"/>
      <c r="D2" s="82"/>
      <c r="E2" s="82"/>
      <c r="F2" s="82"/>
    </row>
    <row r="3" spans="2:6" ht="15.75">
      <c r="B3" s="57"/>
      <c r="C3" s="57"/>
      <c r="D3" s="57"/>
      <c r="E3" s="57"/>
      <c r="F3" s="57"/>
    </row>
    <row r="4" spans="1:6" ht="15.75">
      <c r="A4" s="1"/>
      <c r="B4" s="2"/>
      <c r="C4" s="56" t="s">
        <v>44</v>
      </c>
      <c r="D4" s="3"/>
      <c r="E4" s="3"/>
      <c r="F4" s="3"/>
    </row>
    <row r="5" spans="1:6" ht="16.5" thickBot="1">
      <c r="A5" s="1"/>
      <c r="B5" s="2"/>
      <c r="C5" s="56"/>
      <c r="D5" s="3"/>
      <c r="E5" s="3"/>
      <c r="F5" s="3"/>
    </row>
    <row r="6" spans="2:6" s="33" customFormat="1" ht="15.75" thickBot="1">
      <c r="B6" s="76" t="s">
        <v>0</v>
      </c>
      <c r="C6" s="77"/>
      <c r="D6" s="34" t="s">
        <v>1</v>
      </c>
      <c r="E6" s="34" t="s">
        <v>2</v>
      </c>
      <c r="F6" s="35" t="s">
        <v>3</v>
      </c>
    </row>
    <row r="7" spans="1:6" s="7" customFormat="1" ht="15.75" thickBot="1">
      <c r="A7" s="5"/>
      <c r="B7" s="6"/>
      <c r="C7" s="6"/>
      <c r="D7" s="5"/>
      <c r="E7" s="5"/>
      <c r="F7" s="5"/>
    </row>
    <row r="8" spans="1:6" ht="15.75" customHeight="1">
      <c r="A8" s="23"/>
      <c r="B8" s="83" t="s">
        <v>4</v>
      </c>
      <c r="C8" s="84"/>
      <c r="D8" s="84"/>
      <c r="E8" s="84"/>
      <c r="F8" s="85"/>
    </row>
    <row r="9" spans="1:6" s="8" customFormat="1" ht="15">
      <c r="A9" s="23"/>
      <c r="B9" s="43" t="s">
        <v>5</v>
      </c>
      <c r="C9" s="24"/>
      <c r="D9" s="25">
        <v>0</v>
      </c>
      <c r="E9" s="26">
        <v>3</v>
      </c>
      <c r="F9" s="44">
        <f aca="true" t="shared" si="0" ref="F9">E9*D9</f>
        <v>0</v>
      </c>
    </row>
    <row r="10" spans="1:6" ht="15">
      <c r="A10" s="23"/>
      <c r="B10" s="86" t="s">
        <v>6</v>
      </c>
      <c r="C10" s="87"/>
      <c r="D10" s="87"/>
      <c r="E10" s="87"/>
      <c r="F10" s="88"/>
    </row>
    <row r="11" spans="1:6" s="8" customFormat="1" ht="15">
      <c r="A11" s="23"/>
      <c r="B11" s="45" t="s">
        <v>7</v>
      </c>
      <c r="C11" s="30"/>
      <c r="D11" s="25">
        <v>0</v>
      </c>
      <c r="E11" s="26">
        <v>1</v>
      </c>
      <c r="F11" s="44">
        <f aca="true" t="shared" si="1" ref="F11">E11*D11</f>
        <v>0</v>
      </c>
    </row>
    <row r="12" spans="1:6" ht="15">
      <c r="A12" s="23"/>
      <c r="B12" s="86" t="s">
        <v>8</v>
      </c>
      <c r="C12" s="87"/>
      <c r="D12" s="87"/>
      <c r="E12" s="87"/>
      <c r="F12" s="88"/>
    </row>
    <row r="13" spans="1:6" s="8" customFormat="1" ht="26.25" customHeight="1">
      <c r="A13" s="23"/>
      <c r="B13" s="74" t="s">
        <v>9</v>
      </c>
      <c r="C13" s="75"/>
      <c r="D13" s="25">
        <v>0</v>
      </c>
      <c r="E13" s="26">
        <v>1</v>
      </c>
      <c r="F13" s="44">
        <f aca="true" t="shared" si="2" ref="F13">E13*D13</f>
        <v>0</v>
      </c>
    </row>
    <row r="14" spans="1:6" ht="15">
      <c r="A14" s="23"/>
      <c r="B14" s="86" t="s">
        <v>10</v>
      </c>
      <c r="C14" s="87"/>
      <c r="D14" s="87"/>
      <c r="E14" s="87"/>
      <c r="F14" s="88"/>
    </row>
    <row r="15" spans="1:6" s="8" customFormat="1" ht="15">
      <c r="A15" s="23"/>
      <c r="B15" s="46" t="s">
        <v>11</v>
      </c>
      <c r="C15" s="32"/>
      <c r="D15" s="25">
        <v>0</v>
      </c>
      <c r="E15" s="26">
        <v>3</v>
      </c>
      <c r="F15" s="44">
        <f>E15*D15</f>
        <v>0</v>
      </c>
    </row>
    <row r="16" spans="1:6" ht="15">
      <c r="A16" s="23"/>
      <c r="B16" s="86" t="s">
        <v>12</v>
      </c>
      <c r="C16" s="87"/>
      <c r="D16" s="87"/>
      <c r="E16" s="87"/>
      <c r="F16" s="88"/>
    </row>
    <row r="17" spans="1:6" s="8" customFormat="1" ht="15">
      <c r="A17" s="23"/>
      <c r="B17" s="47" t="s">
        <v>13</v>
      </c>
      <c r="C17" s="29"/>
      <c r="D17" s="27">
        <v>0</v>
      </c>
      <c r="E17" s="26">
        <v>30</v>
      </c>
      <c r="F17" s="48">
        <f aca="true" t="shared" si="3" ref="F17">E17*D17</f>
        <v>0</v>
      </c>
    </row>
    <row r="18" spans="1:6" ht="15">
      <c r="A18" s="23"/>
      <c r="B18" s="86" t="s">
        <v>14</v>
      </c>
      <c r="C18" s="87"/>
      <c r="D18" s="87"/>
      <c r="E18" s="87"/>
      <c r="F18" s="88"/>
    </row>
    <row r="19" spans="1:6" s="8" customFormat="1" ht="15">
      <c r="A19" s="23"/>
      <c r="B19" s="47" t="s">
        <v>15</v>
      </c>
      <c r="C19" s="29" t="s">
        <v>38</v>
      </c>
      <c r="D19" s="27">
        <v>0</v>
      </c>
      <c r="E19" s="26">
        <v>30</v>
      </c>
      <c r="F19" s="48">
        <f>E19*D19</f>
        <v>0</v>
      </c>
    </row>
    <row r="20" spans="1:6" s="8" customFormat="1" ht="15">
      <c r="A20" s="23"/>
      <c r="B20" s="46" t="s">
        <v>39</v>
      </c>
      <c r="C20" s="31"/>
      <c r="D20" s="25">
        <v>0</v>
      </c>
      <c r="E20" s="26">
        <v>30</v>
      </c>
      <c r="F20" s="48">
        <f>E20*D20</f>
        <v>0</v>
      </c>
    </row>
    <row r="21" spans="1:6" ht="15">
      <c r="A21" s="23"/>
      <c r="B21" s="86" t="s">
        <v>16</v>
      </c>
      <c r="C21" s="87"/>
      <c r="D21" s="87"/>
      <c r="E21" s="87"/>
      <c r="F21" s="88"/>
    </row>
    <row r="22" spans="1:6" s="8" customFormat="1" ht="26.25" customHeight="1">
      <c r="A22" s="23"/>
      <c r="B22" s="71" t="s">
        <v>51</v>
      </c>
      <c r="C22" s="72"/>
      <c r="D22" s="68">
        <v>0</v>
      </c>
      <c r="E22" s="69">
        <v>1</v>
      </c>
      <c r="F22" s="70">
        <f aca="true" t="shared" si="4" ref="F22:F24">E22*D22</f>
        <v>0</v>
      </c>
    </row>
    <row r="23" spans="1:6" s="8" customFormat="1" ht="26.25" customHeight="1">
      <c r="A23" s="23"/>
      <c r="B23" s="71" t="s">
        <v>50</v>
      </c>
      <c r="C23" s="72"/>
      <c r="D23" s="68">
        <v>0</v>
      </c>
      <c r="E23" s="69">
        <v>1</v>
      </c>
      <c r="F23" s="70">
        <f t="shared" si="4"/>
        <v>0</v>
      </c>
    </row>
    <row r="24" spans="1:6" s="8" customFormat="1" ht="25.5" customHeight="1">
      <c r="A24" s="23"/>
      <c r="B24" s="71" t="s">
        <v>48</v>
      </c>
      <c r="C24" s="72"/>
      <c r="D24" s="25">
        <v>0</v>
      </c>
      <c r="E24" s="26">
        <v>6</v>
      </c>
      <c r="F24" s="44">
        <f t="shared" si="4"/>
        <v>0</v>
      </c>
    </row>
    <row r="25" spans="1:6" s="8" customFormat="1" ht="26.25" customHeight="1">
      <c r="A25" s="23"/>
      <c r="B25" s="71" t="s">
        <v>49</v>
      </c>
      <c r="C25" s="73"/>
      <c r="D25" s="68">
        <v>0</v>
      </c>
      <c r="E25" s="69">
        <v>1</v>
      </c>
      <c r="F25" s="70">
        <f>E25*D25</f>
        <v>0</v>
      </c>
    </row>
    <row r="26" spans="1:6" ht="15">
      <c r="A26" s="23"/>
      <c r="B26" s="86" t="s">
        <v>17</v>
      </c>
      <c r="C26" s="87"/>
      <c r="D26" s="87"/>
      <c r="E26" s="87"/>
      <c r="F26" s="88"/>
    </row>
    <row r="27" spans="1:6" s="8" customFormat="1" ht="15">
      <c r="A27" s="23"/>
      <c r="B27" s="49" t="s">
        <v>18</v>
      </c>
      <c r="C27" s="32"/>
      <c r="D27" s="25">
        <v>0</v>
      </c>
      <c r="E27" s="26">
        <v>3</v>
      </c>
      <c r="F27" s="44">
        <f>E27*D27</f>
        <v>0</v>
      </c>
    </row>
    <row r="28" spans="1:6" s="8" customFormat="1" ht="15">
      <c r="A28" s="23"/>
      <c r="B28" s="43" t="s">
        <v>19</v>
      </c>
      <c r="C28" s="24"/>
      <c r="D28" s="25">
        <v>0</v>
      </c>
      <c r="E28" s="26">
        <v>150</v>
      </c>
      <c r="F28" s="44">
        <f>E28*D28</f>
        <v>0</v>
      </c>
    </row>
    <row r="29" spans="1:6" s="8" customFormat="1" ht="15">
      <c r="A29" s="23"/>
      <c r="B29" s="43" t="s">
        <v>20</v>
      </c>
      <c r="C29" s="24"/>
      <c r="D29" s="25">
        <v>0</v>
      </c>
      <c r="E29" s="26">
        <v>1</v>
      </c>
      <c r="F29" s="44">
        <f>E29*D29</f>
        <v>0</v>
      </c>
    </row>
    <row r="30" spans="1:6" s="8" customFormat="1" ht="15">
      <c r="A30" s="23"/>
      <c r="B30" s="43" t="s">
        <v>21</v>
      </c>
      <c r="C30" s="24"/>
      <c r="D30" s="25">
        <v>0</v>
      </c>
      <c r="E30" s="26">
        <v>150</v>
      </c>
      <c r="F30" s="44">
        <f>E30*D30</f>
        <v>0</v>
      </c>
    </row>
    <row r="31" spans="1:6" s="8" customFormat="1" ht="15">
      <c r="A31" s="23"/>
      <c r="B31" s="45" t="s">
        <v>22</v>
      </c>
      <c r="C31" s="30"/>
      <c r="D31" s="25">
        <v>0</v>
      </c>
      <c r="E31" s="26">
        <v>3</v>
      </c>
      <c r="F31" s="44">
        <f>E31*D31</f>
        <v>0</v>
      </c>
    </row>
    <row r="32" spans="1:6" ht="15">
      <c r="A32" s="23"/>
      <c r="B32" s="86" t="s">
        <v>23</v>
      </c>
      <c r="C32" s="87"/>
      <c r="D32" s="87"/>
      <c r="E32" s="87"/>
      <c r="F32" s="88"/>
    </row>
    <row r="33" spans="1:6" s="8" customFormat="1" ht="15">
      <c r="A33" s="23"/>
      <c r="B33" s="46" t="s">
        <v>24</v>
      </c>
      <c r="C33" s="31"/>
      <c r="D33" s="25">
        <v>0</v>
      </c>
      <c r="E33" s="26">
        <v>1</v>
      </c>
      <c r="F33" s="44">
        <f aca="true" t="shared" si="5" ref="F33">E33*D33</f>
        <v>0</v>
      </c>
    </row>
    <row r="34" spans="1:6" ht="15">
      <c r="A34" s="23"/>
      <c r="B34" s="86" t="s">
        <v>25</v>
      </c>
      <c r="C34" s="87"/>
      <c r="D34" s="87"/>
      <c r="E34" s="87"/>
      <c r="F34" s="88"/>
    </row>
    <row r="35" spans="1:6" s="8" customFormat="1" ht="15">
      <c r="A35" s="23"/>
      <c r="B35" s="50" t="s">
        <v>26</v>
      </c>
      <c r="C35" s="28"/>
      <c r="D35" s="27">
        <v>0</v>
      </c>
      <c r="E35" s="26">
        <v>1</v>
      </c>
      <c r="F35" s="44">
        <f aca="true" t="shared" si="6" ref="F35:F45">E35*D35</f>
        <v>0</v>
      </c>
    </row>
    <row r="36" spans="1:6" s="8" customFormat="1" ht="15">
      <c r="A36" s="23"/>
      <c r="B36" s="47" t="s">
        <v>27</v>
      </c>
      <c r="C36" s="29"/>
      <c r="D36" s="27">
        <v>0</v>
      </c>
      <c r="E36" s="26">
        <v>1</v>
      </c>
      <c r="F36" s="44">
        <f t="shared" si="6"/>
        <v>0</v>
      </c>
    </row>
    <row r="37" spans="1:6" s="8" customFormat="1" ht="15">
      <c r="A37" s="23"/>
      <c r="B37" s="47" t="s">
        <v>28</v>
      </c>
      <c r="C37" s="29"/>
      <c r="D37" s="27">
        <v>0</v>
      </c>
      <c r="E37" s="26">
        <v>4</v>
      </c>
      <c r="F37" s="44">
        <f t="shared" si="6"/>
        <v>0</v>
      </c>
    </row>
    <row r="38" spans="1:6" s="8" customFormat="1" ht="15">
      <c r="A38" s="23"/>
      <c r="B38" s="47" t="s">
        <v>29</v>
      </c>
      <c r="C38" s="29"/>
      <c r="D38" s="27">
        <v>0</v>
      </c>
      <c r="E38" s="26">
        <v>3</v>
      </c>
      <c r="F38" s="44">
        <f t="shared" si="6"/>
        <v>0</v>
      </c>
    </row>
    <row r="39" spans="1:6" s="8" customFormat="1" ht="15">
      <c r="A39" s="23"/>
      <c r="B39" s="47" t="s">
        <v>30</v>
      </c>
      <c r="C39" s="27" t="s">
        <v>40</v>
      </c>
      <c r="D39" s="27">
        <v>0</v>
      </c>
      <c r="E39" s="26">
        <v>5</v>
      </c>
      <c r="F39" s="44">
        <f t="shared" si="6"/>
        <v>0</v>
      </c>
    </row>
    <row r="40" spans="1:6" s="8" customFormat="1" ht="15">
      <c r="A40" s="23"/>
      <c r="B40" s="47" t="s">
        <v>31</v>
      </c>
      <c r="C40" s="29"/>
      <c r="D40" s="27">
        <v>0</v>
      </c>
      <c r="E40" s="26">
        <v>1</v>
      </c>
      <c r="F40" s="44">
        <f t="shared" si="6"/>
        <v>0</v>
      </c>
    </row>
    <row r="41" spans="1:6" s="8" customFormat="1" ht="15">
      <c r="A41" s="23"/>
      <c r="B41" s="47" t="s">
        <v>32</v>
      </c>
      <c r="C41" s="29" t="s">
        <v>41</v>
      </c>
      <c r="D41" s="27">
        <v>0</v>
      </c>
      <c r="E41" s="26">
        <v>1</v>
      </c>
      <c r="F41" s="44">
        <f t="shared" si="6"/>
        <v>0</v>
      </c>
    </row>
    <row r="42" spans="1:6" s="8" customFormat="1" ht="15">
      <c r="A42" s="23"/>
      <c r="B42" s="47" t="s">
        <v>33</v>
      </c>
      <c r="C42" s="29"/>
      <c r="D42" s="27">
        <v>0</v>
      </c>
      <c r="E42" s="26">
        <v>1</v>
      </c>
      <c r="F42" s="44">
        <f t="shared" si="6"/>
        <v>0</v>
      </c>
    </row>
    <row r="43" spans="1:6" s="8" customFormat="1" ht="15">
      <c r="A43" s="23"/>
      <c r="B43" s="47" t="s">
        <v>34</v>
      </c>
      <c r="C43" s="29"/>
      <c r="D43" s="27">
        <v>0</v>
      </c>
      <c r="E43" s="26">
        <v>1</v>
      </c>
      <c r="F43" s="44">
        <f t="shared" si="6"/>
        <v>0</v>
      </c>
    </row>
    <row r="44" spans="1:6" s="8" customFormat="1" ht="15">
      <c r="A44" s="23"/>
      <c r="B44" s="47" t="s">
        <v>35</v>
      </c>
      <c r="C44" s="29"/>
      <c r="D44" s="27">
        <v>0</v>
      </c>
      <c r="E44" s="26">
        <v>1</v>
      </c>
      <c r="F44" s="44">
        <f t="shared" si="6"/>
        <v>0</v>
      </c>
    </row>
    <row r="45" spans="1:6" s="8" customFormat="1" ht="15.75" thickBot="1">
      <c r="A45" s="23"/>
      <c r="B45" s="51" t="s">
        <v>36</v>
      </c>
      <c r="C45" s="52"/>
      <c r="D45" s="53">
        <v>0</v>
      </c>
      <c r="E45" s="54">
        <v>1</v>
      </c>
      <c r="F45" s="55">
        <f t="shared" si="6"/>
        <v>0</v>
      </c>
    </row>
    <row r="46" spans="1:6" s="8" customFormat="1" ht="15.75" thickBot="1">
      <c r="A46" s="23"/>
      <c r="B46" s="78" t="s">
        <v>42</v>
      </c>
      <c r="C46" s="79"/>
      <c r="D46" s="80"/>
      <c r="E46" s="81"/>
      <c r="F46" s="41">
        <f>SUM(F9:F45)</f>
        <v>0</v>
      </c>
    </row>
    <row r="47" spans="1:11" ht="15.75" thickBot="1">
      <c r="A47" s="9"/>
      <c r="B47" s="9"/>
      <c r="C47" s="9"/>
      <c r="D47" s="10"/>
      <c r="E47" s="10"/>
      <c r="F47" s="11"/>
      <c r="K47" s="12"/>
    </row>
    <row r="48" spans="1:11" ht="15.75" thickBot="1">
      <c r="A48" s="13"/>
      <c r="B48" s="36" t="s">
        <v>37</v>
      </c>
      <c r="C48" s="37"/>
      <c r="D48" s="38">
        <v>0</v>
      </c>
      <c r="E48" s="39">
        <v>1</v>
      </c>
      <c r="F48" s="40">
        <f>D48*E48</f>
        <v>0</v>
      </c>
      <c r="K48" s="12"/>
    </row>
    <row r="49" spans="1:6" ht="15.75" thickBot="1">
      <c r="A49" s="13"/>
      <c r="B49" s="14"/>
      <c r="C49" s="14"/>
      <c r="D49" s="15"/>
      <c r="E49" s="15"/>
      <c r="F49" s="14"/>
    </row>
    <row r="50" spans="1:6" ht="15.75" thickBot="1">
      <c r="A50" s="13"/>
      <c r="B50" s="16" t="s">
        <v>45</v>
      </c>
      <c r="C50" s="17"/>
      <c r="D50" s="18"/>
      <c r="E50" s="18"/>
      <c r="F50" s="42">
        <f>F46+F48</f>
        <v>0</v>
      </c>
    </row>
    <row r="51" spans="1:5" ht="15.75" thickBot="1">
      <c r="A51" s="13"/>
      <c r="B51" s="19"/>
      <c r="C51" s="20"/>
      <c r="D51" s="21"/>
      <c r="E51" s="21"/>
    </row>
    <row r="52" spans="1:6" ht="17.25" thickBot="1">
      <c r="A52" s="13"/>
      <c r="B52" s="60" t="s">
        <v>46</v>
      </c>
      <c r="C52" s="61"/>
      <c r="D52" s="62"/>
      <c r="E52" s="62"/>
      <c r="F52" s="58">
        <f>F50*0.21</f>
        <v>0</v>
      </c>
    </row>
    <row r="53" spans="1:6" ht="17.25" thickBot="1">
      <c r="A53" s="13"/>
      <c r="B53" s="63"/>
      <c r="C53" s="64"/>
      <c r="D53" s="65"/>
      <c r="E53" s="65"/>
      <c r="F53" s="65"/>
    </row>
    <row r="54" spans="1:6" ht="17.25" thickBot="1">
      <c r="A54" s="13"/>
      <c r="B54" s="66" t="s">
        <v>47</v>
      </c>
      <c r="C54" s="67"/>
      <c r="D54" s="67"/>
      <c r="E54" s="67"/>
      <c r="F54" s="59">
        <f>F52+F50</f>
        <v>0</v>
      </c>
    </row>
    <row r="55" spans="1:6" ht="15">
      <c r="A55" s="22"/>
      <c r="D55" s="22"/>
      <c r="E55" s="22"/>
      <c r="F55" s="22"/>
    </row>
    <row r="56" spans="1:6" ht="15">
      <c r="A56" s="22"/>
      <c r="B56" s="22"/>
      <c r="C56" s="22"/>
      <c r="D56" s="22"/>
      <c r="E56" s="22"/>
      <c r="F56" s="22"/>
    </row>
  </sheetData>
  <mergeCells count="19">
    <mergeCell ref="D46:E46"/>
    <mergeCell ref="B2:F2"/>
    <mergeCell ref="B8:F8"/>
    <mergeCell ref="B10:F10"/>
    <mergeCell ref="B12:F12"/>
    <mergeCell ref="B14:F14"/>
    <mergeCell ref="B16:F16"/>
    <mergeCell ref="B18:F18"/>
    <mergeCell ref="B21:F21"/>
    <mergeCell ref="B26:F26"/>
    <mergeCell ref="B32:F32"/>
    <mergeCell ref="B34:F34"/>
    <mergeCell ref="B22:C22"/>
    <mergeCell ref="B24:C24"/>
    <mergeCell ref="B23:C23"/>
    <mergeCell ref="B25:C25"/>
    <mergeCell ref="B13:C13"/>
    <mergeCell ref="B6:C6"/>
    <mergeCell ref="B46:C46"/>
  </mergeCells>
  <printOptions/>
  <pageMargins left="0.7" right="0.7" top="0.787401575" bottom="0.787401575" header="0.3" footer="0.3"/>
  <pageSetup fitToHeight="0" fitToWidth="1" horizontalDpi="600" verticalDpi="600" orientation="portrait" paperSize="9" scale="80" r:id="rId1"/>
  <ignoredErrors>
    <ignoredError sqref="F9 F49 F48 F50 F11 F13 F15 F17 F19:F20 F22:F25 F27:F31 F33 F35:F47 F52 F5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Jeništa Miroslav</dc:creator>
  <cp:keywords/>
  <dc:description/>
  <cp:lastModifiedBy>Jeništa Miroslav</cp:lastModifiedBy>
  <cp:lastPrinted>2015-03-16T15:40:58Z</cp:lastPrinted>
  <dcterms:created xsi:type="dcterms:W3CDTF">2015-01-15T07:11:44Z</dcterms:created>
  <dcterms:modified xsi:type="dcterms:W3CDTF">2015-03-17T11:31:41Z</dcterms:modified>
  <cp:category/>
  <cp:version/>
  <cp:contentType/>
  <cp:contentStatus/>
</cp:coreProperties>
</file>