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a Poremská\Documents\6.2.2024\aktualne\Nový Bor\cister. vuz\"/>
    </mc:Choice>
  </mc:AlternateContent>
  <xr:revisionPtr revIDLastSave="0" documentId="8_{FE14424B-AA33-4843-B5D8-930C4D6D3721}" xr6:coauthVersionLast="47" xr6:coauthVersionMax="47" xr10:uidLastSave="{00000000-0000-0000-0000-000000000000}"/>
  <bookViews>
    <workbookView xWindow="-108" yWindow="-108" windowWidth="23256" windowHeight="12456" xr2:uid="{58CF2578-7978-463A-9EF6-28BCC4A198E5}"/>
  </bookViews>
  <sheets>
    <sheet name="Soupis dodávek" sheetId="1" r:id="rId1"/>
  </sheets>
  <definedNames>
    <definedName name="_xlnm._FilterDatabase" localSheetId="0" hidden="1">'Soupis dodávek'!$A$19:$J$143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6" i="1"/>
  <c r="K6" i="1" s="1"/>
  <c r="I5" i="1"/>
  <c r="K5" i="1" s="1"/>
  <c r="I21" i="1"/>
  <c r="I22" i="1"/>
  <c r="I23" i="1"/>
  <c r="I26" i="1"/>
  <c r="I27" i="1"/>
  <c r="I31" i="1"/>
  <c r="I32" i="1"/>
  <c r="I33" i="1"/>
  <c r="I35" i="1"/>
  <c r="I36" i="1"/>
  <c r="I37" i="1"/>
  <c r="I44" i="1"/>
  <c r="I46" i="1"/>
  <c r="I48" i="1"/>
  <c r="I52" i="1"/>
  <c r="I53" i="1"/>
  <c r="I54" i="1"/>
  <c r="I55" i="1"/>
  <c r="I58" i="1"/>
  <c r="I59" i="1"/>
  <c r="I60" i="1"/>
  <c r="I65" i="1"/>
  <c r="I66" i="1"/>
  <c r="I67" i="1"/>
  <c r="I68" i="1"/>
  <c r="I69" i="1"/>
  <c r="I73" i="1"/>
  <c r="I74" i="1"/>
  <c r="I75" i="1"/>
  <c r="I78" i="1"/>
  <c r="I79" i="1"/>
  <c r="I80" i="1"/>
  <c r="I83" i="1"/>
  <c r="I84" i="1"/>
  <c r="I85" i="1"/>
  <c r="I89" i="1"/>
  <c r="I91" i="1"/>
  <c r="I97" i="1"/>
  <c r="I101" i="1"/>
  <c r="I103" i="1"/>
  <c r="I104" i="1"/>
  <c r="I105" i="1"/>
  <c r="I107" i="1"/>
  <c r="I108" i="1"/>
  <c r="I109" i="1"/>
  <c r="I110" i="1"/>
  <c r="I111" i="1"/>
  <c r="I112" i="1"/>
  <c r="I114" i="1"/>
  <c r="I115" i="1"/>
  <c r="I116" i="1"/>
  <c r="I118" i="1"/>
  <c r="I122" i="1"/>
  <c r="I125" i="1"/>
  <c r="I131" i="1"/>
  <c r="I137" i="1"/>
  <c r="I138" i="1"/>
  <c r="I139" i="1"/>
  <c r="I140" i="1"/>
  <c r="I141" i="1"/>
  <c r="I142" i="1"/>
  <c r="I143" i="1"/>
  <c r="I20" i="1"/>
  <c r="I18" i="1" l="1"/>
  <c r="K7" i="1" l="1"/>
  <c r="I8" i="1"/>
  <c r="K8" i="1" l="1"/>
  <c r="K3" i="1" s="1"/>
  <c r="I3" i="1"/>
</calcChain>
</file>

<file path=xl/sharedStrings.xml><?xml version="1.0" encoding="utf-8"?>
<sst xmlns="http://schemas.openxmlformats.org/spreadsheetml/2006/main" count="262" uniqueCount="155">
  <si>
    <t>Náklady celkem:</t>
  </si>
  <si>
    <t>01</t>
  </si>
  <si>
    <t>02</t>
  </si>
  <si>
    <t>03</t>
  </si>
  <si>
    <t>Cena bez DPH [CZK]</t>
  </si>
  <si>
    <t>Cena s DPH [CZK]</t>
  </si>
  <si>
    <t>Soupis dodávek:</t>
  </si>
  <si>
    <t>barel plastový na sorbent, objem nejméně 25 l, šířka víka nejméně 250 mm</t>
  </si>
  <si>
    <t>čerpadlo plovoucí, s výtlačným hrdlem 75, maximální průtok nejméně 1000 l, jmenovitý průtok nejméně 500 l/min při 0,15 MPa, maximální tlak nejméně 0,25 MPa</t>
  </si>
  <si>
    <t>čerpadlo ponorné kalové elektrické 230 V, s výtlačným hrdlem 75, maximální průtok nejméně 750 l, jmenovitý průtok nejméně 400 l/min při 0,1 MPa, maximální tlak nejméně 0,15 MPa</t>
  </si>
  <si>
    <t>dalekohled binokulární, zvětšení nejméně 8x, průměr přední čočky nejméně 42 mm</t>
  </si>
  <si>
    <t>deska vyprošťovací s upevňovacími prostředky, plovoucí, šířka nejméně 430 mm, délka nejméně 1800 mm, nosnost nejméně 170 kg</t>
  </si>
  <si>
    <t>držák hadicový v obalu</t>
  </si>
  <si>
    <t>ejektor ležatý</t>
  </si>
  <si>
    <t>elektrocentrála 230 V, jmenovitý provozní výkon nejméně 3 kVA, krytí nejméně IP 44 s měřičem izolačního stavu, osazená zásuvkami nejméně 1 x 230 V/10 A domovní, 1 x 230 V/16 A průmyslová, zemnící vodič a kolík</t>
  </si>
  <si>
    <t>hadice požární izolovaná B, délka 20 m, podle ČSN 80 8711</t>
  </si>
  <si>
    <t>hadice požární izolovaná B, délka 5 m, podle ČSN 80 8711</t>
  </si>
  <si>
    <t>hadice požární izolovaná C, délka 20 m, podle ČSN 80 8711</t>
  </si>
  <si>
    <t>hadice požární izolovaná D, délka 20 m, podle ČSN 80 8711</t>
  </si>
  <si>
    <t>hadice sací 110 x 2,5 m, podle ČSN EN ISO 14 557</t>
  </si>
  <si>
    <t>hadice sací pro pěnotvorný přiměšovač podle ČSN EN 16 712-2</t>
  </si>
  <si>
    <t>hák trhací s násadou ze slitiny lehkých kovů - délka nejméně 5 m podle ČSN 38 9552</t>
  </si>
  <si>
    <t>kabel prodlužovací 230 V, délka nejméně 25 m na navijáku, krytí nejméně IP 44, průřez vodiče nejméně 2,5 mm2</t>
  </si>
  <si>
    <t>kalhoty brodící</t>
  </si>
  <si>
    <t>kartáč průtokový na mytí s hadicí 25 x10 m</t>
  </si>
  <si>
    <t>kbelík objem nejméně 10 l, plechový, pozinkovaný</t>
  </si>
  <si>
    <t>kleště štípací pákové na tyče a svorníky, délka nejméně 600 mm</t>
  </si>
  <si>
    <t>klíč k nadzemnímu hydrantu</t>
  </si>
  <si>
    <t>klíč k podzemnímu hydrantu</t>
  </si>
  <si>
    <t>klíč na hadice a armatury B/C</t>
  </si>
  <si>
    <t>klíč na sací hadice</t>
  </si>
  <si>
    <t>klín dřevorubecký</t>
  </si>
  <si>
    <t>kohout kulový přenosný B</t>
  </si>
  <si>
    <t>koš sací 110 podle TP-TS/01-2007*</t>
  </si>
  <si>
    <t>koště cestářské podle TP-TS/12-2019*</t>
  </si>
  <si>
    <t>kotouč k motorové kotoučové pile, průměr 300 mm</t>
  </si>
  <si>
    <t>krumpáč ocelový kovaný podle TP-TS/12-2019*</t>
  </si>
  <si>
    <t>kužel dopravní skládací, rozměr nejméně 320 x 320 x 60 mm</t>
  </si>
  <si>
    <t>láhev kompozitní tlaková náhradní podle VPPO-CHS/11-2013* s lahvovým ventilem dle VPPO-CHS/15-2014*</t>
  </si>
  <si>
    <t>lano nízkoprůtažné s opláštěným jádrem, typ A, délka 30 m, průměr 10 mm ve vaku</t>
  </si>
  <si>
    <t>lano nízkoprůtažné s opláštěným jádrem, typ A, délka 60 m, průměr 10 mm ve vaku</t>
  </si>
  <si>
    <t>lano ventilové na vidlici</t>
  </si>
  <si>
    <t>lano záchytné na vidlici</t>
  </si>
  <si>
    <t>lopata rovná ze slitiny hliníku podle TP-TS/12-2019*</t>
  </si>
  <si>
    <t>lopata špičatá ocelová podle TP-TS/12-2019*</t>
  </si>
  <si>
    <t>lopatka dřevorubecká s obracákem, délka nejméně 700 mm</t>
  </si>
  <si>
    <t>lopatka polní podle TP-TS/12-2019*</t>
  </si>
  <si>
    <t>motykosekyra podle TP-TS/12-2019*</t>
  </si>
  <si>
    <t>můstek hadicový</t>
  </si>
  <si>
    <t>nádoba na pohonné hmoty a oleje k motorové pile o objemu nejméně 5/3 l</t>
  </si>
  <si>
    <t>nádoba na pohonné hmoty o objemu nejméně 10 l</t>
  </si>
  <si>
    <t>nádoba na úkapy o objemu nejméně 14 l</t>
  </si>
  <si>
    <t>nástavec hydrantový podle ČSN 38 9441</t>
  </si>
  <si>
    <t>nástavec sací na pěnidlo</t>
  </si>
  <si>
    <t>nástroj vyprošťovací ruční jednodílný, délka nejméně 700 mm</t>
  </si>
  <si>
    <t>návleky na nohy proti prořezu řetězovou pilou, podle ČSN EN 381</t>
  </si>
  <si>
    <t>nůž (řezák) na bezpečnostní pásy</t>
  </si>
  <si>
    <t>objímka na izolovanou požární hadici B</t>
  </si>
  <si>
    <t>objímka na izolovanou požární hadici C</t>
  </si>
  <si>
    <t>oděv ochranný protichemický kapalinotěsný, typ 3B s protichemickými rukavicemi a holínkami podle ČSN EN 14 605</t>
  </si>
  <si>
    <t>páčidlo ploché, délka nejméně 600 mm</t>
  </si>
  <si>
    <t>palice, hmotnost nejméně 5 kg</t>
  </si>
  <si>
    <t>páska vytyčovací, délka nejméně 500 m</t>
  </si>
  <si>
    <t>pila motorová kotoučová (rozbrušovací) s příslušenstvím, výkon motoru nejméně 3,5 kW, motor – dvoudobý, vzduchem chlazený; hmotnost nejvíce 10 kg, průměr kotouče nejméně 300 mm, hloubka řezu nejméně 100 mm</t>
  </si>
  <si>
    <t>pila motorová řetězová s příslušenstvím, výkon motoru nejméně 3,4 kW, délka lišty nejméně 450 mm, hmotnost bez lišty nejvíce 6 kg</t>
  </si>
  <si>
    <t>plachta plastová rozměry nejméně 4x4 m</t>
  </si>
  <si>
    <t>popruh upínací pevnost nejméně 50 kN s napínacím prostředkem, délka nejméně 4,5 m</t>
  </si>
  <si>
    <t>prostředky první pomoci (lékárna v batohu/kufru) podle TP-TS/08-2016* v rozsahu povinné výbavy pro kategorii 1 (rozměrné prostředky pro imobilizaci a transport – vyprošťovací deska a přikrývky jsou řešeny v této tabulce samostatně)</t>
  </si>
  <si>
    <t>proudnice B</t>
  </si>
  <si>
    <t>proudnice kombinovaná C podle TP-TS/13-2019*</t>
  </si>
  <si>
    <t>proudnice kombinovaná D podle TP-TS/11-2019*</t>
  </si>
  <si>
    <r>
      <t>proudnice pěnotvorná na střední pěnu, průtok nejméně 400 l.min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, dostřik nejméně 20 m</t>
    </r>
  </si>
  <si>
    <r>
      <t>proudnice pěnotvorná na těžkou pěnu, jmenovitý průtok nejméně 600 l.min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, dostřik nejméně 20 m</t>
    </r>
  </si>
  <si>
    <t>přechod B/C</t>
  </si>
  <si>
    <t>přechod C/D</t>
  </si>
  <si>
    <t>přechod šroubení 110/B</t>
  </si>
  <si>
    <t>přikrývka (deka), rozměr nejméně 2000 x 900 mm (k opak. použití) v obalu</t>
  </si>
  <si>
    <t>přilba k motorové řetězové pile</t>
  </si>
  <si>
    <t>přiměšovač přenosný podle ČSN EN 16 712-1</t>
  </si>
  <si>
    <t>přístroj izolační dýchací vzduchový přetlakový podle VPPO-CHS/12B-2016*</t>
  </si>
  <si>
    <r>
      <t>přístroj hasicí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přenosný s hasicí schopností 89B</t>
    </r>
  </si>
  <si>
    <t>přístroj hasicí práškový přenosný s hasicí schopností 34A a zároveň 183B</t>
  </si>
  <si>
    <t>pytel polyetylénový, objem nejméně 120 l, tloušťka nejméně 80 um</t>
  </si>
  <si>
    <t>rozdělovač B-CBC podle ČSN 38 9481</t>
  </si>
  <si>
    <t>rozdělovač C-DCD podle ČSN 38 9481</t>
  </si>
  <si>
    <t>rukavice lékařské pro jednorázové použití nesterilní, nejméně 100 kusů v balení, materiál nitril, podle ČSN EN 455</t>
  </si>
  <si>
    <t>rukavice proti tepelným rizikům do 600 °C (pár)</t>
  </si>
  <si>
    <t>rychloucpávka kanálová pro opakované použití</t>
  </si>
  <si>
    <t>sběrač 2 x 75 podle ČSN 38 9426</t>
  </si>
  <si>
    <t>sekera požární bourací podle TP-TS/12-2019*</t>
  </si>
  <si>
    <t>sekera štípací podle TP-TS/12-2019*</t>
  </si>
  <si>
    <t>skříňka s nástroji elektrotechnickými podle TP–TS/07–2011*</t>
  </si>
  <si>
    <t>skříňka s nástroji podle TP–TS/09–2017*</t>
  </si>
  <si>
    <t>sorbent sypký na ropné látky v pytli o hmotnosti nejméně 10 kg</t>
  </si>
  <si>
    <t>souprava nářadí kominického podle TP-TS/15-2020*</t>
  </si>
  <si>
    <t>stříkačka džberová nebo obdobné zařízení v provedení na záda, objem vody nejméně 20 l, hmotnost prázdné nejvíce 2,5 kg, včetně hadice o délce nejméně 1 m, proudnice a pěnotvorného nástavce</t>
  </si>
  <si>
    <t>světla výstražná přenosná oranžové barvy, akumulátorové v provedení LED, v přenosném obalu po 6 ks s dobíjením</t>
  </si>
  <si>
    <t>světlomet požární akumulátorový, světelný tok nejméně 3000 lm, se stativem, krytí nejméně IP 44, napájení 12/24 a 230 V</t>
  </si>
  <si>
    <t>svítilna ruční akumulátorová s dobíjecím úchytem v provedení LED, ATEX, voděodolná, nárazuvzdorná</t>
  </si>
  <si>
    <t>ventil přetlakový</t>
  </si>
  <si>
    <r>
      <t>ventilátor přetlakový, jmenovitý výkon nejméně 12 000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.h</t>
    </r>
    <r>
      <rPr>
        <vertAlign val="superscript"/>
        <sz val="11"/>
        <color theme="1"/>
        <rFont val="Calibri"/>
        <family val="2"/>
        <charset val="238"/>
        <scheme val="minor"/>
      </rPr>
      <t>-1</t>
    </r>
  </si>
  <si>
    <t>vesta HASIČI</t>
  </si>
  <si>
    <t>víčko 110</t>
  </si>
  <si>
    <t>víčko 75</t>
  </si>
  <si>
    <t>žebřík záchranný a zásahový pro hasiče přenosný pro tři osoby s dostupnou výškou nejméně 8 m, podle ČSN EN 1147</t>
  </si>
  <si>
    <t>Střihací nástroj AKU</t>
  </si>
  <si>
    <t>Rozevření min 185 (mm),</t>
  </si>
  <si>
    <t>Třída A8-B9-C7-D9-E9-F4 Váha 23,0 (kg)</t>
  </si>
  <si>
    <t>Rozpínací nástroj AKU</t>
  </si>
  <si>
    <t>Rozsah min 805 (mm), Rozevření min 670 (mm), Zvírací síla min 65 (kN)</t>
  </si>
  <si>
    <t>Váha připraveno k použití max 22,0 (kg)</t>
  </si>
  <si>
    <t>Teleskopický rozpínací válec</t>
  </si>
  <si>
    <t>Tlak. síla 1. píst/2 píst/3 píst min 105/60 (kN)</t>
  </si>
  <si>
    <t>Zákl. délka / Konc. délka min 580/1350 (mm)</t>
  </si>
  <si>
    <t>Vysun. délka min 800 (4000/360) (mm)</t>
  </si>
  <si>
    <t>EN třída TR108/428-62/372-21,4-E-l</t>
  </si>
  <si>
    <t>Váha připraveno k použití max 22,5 (kg)</t>
  </si>
  <si>
    <t>Tlak. síla 1. píst/2 píst/3 píst min 185/95 (kN)</t>
  </si>
  <si>
    <t>Zákl. délka / Konc. délka min 520/1150 (mm)</t>
  </si>
  <si>
    <t>Vysun. délka min 600 (350/260) (mm)</t>
  </si>
  <si>
    <t>EN třída TR189/360-99/270-21,8</t>
  </si>
  <si>
    <t>Váha připraveno k použití max. 22,0 (kg)</t>
  </si>
  <si>
    <t>STARTOVACÍ SADA (2x baterie, 1 x rychlo nabíječka 230 V)</t>
  </si>
  <si>
    <t>Řetězová sada, délka min 1,8 m</t>
  </si>
  <si>
    <t>Stabilizační schůdky s protiklínem LSS s odstupňovanou výškou podložení</t>
  </si>
  <si>
    <t>Zachycovač airbagů řidiče osobního automobilu uložené v přepravním boxu 380x290x120 mm</t>
  </si>
  <si>
    <t>Rohová prahová opěrka do 'I B” sloupku s možností umístění nástrojů nejméně ve třech polohách</t>
  </si>
  <si>
    <t>Stabilizační podpěra umožňující stabilizaci vozidel ve třech bodech</t>
  </si>
  <si>
    <t>Ochranný štít proti střepinám sada 2 ks</t>
  </si>
  <si>
    <t>pochozí plocha</t>
  </si>
  <si>
    <t>prostor čerpadla</t>
  </si>
  <si>
    <t>levá přední</t>
  </si>
  <si>
    <t>kabina osádky</t>
  </si>
  <si>
    <t>levá zadní</t>
  </si>
  <si>
    <t>levá střední</t>
  </si>
  <si>
    <t>pravá zadní</t>
  </si>
  <si>
    <t>pravá střední</t>
  </si>
  <si>
    <t>pravá přední</t>
  </si>
  <si>
    <t>počet kusů</t>
  </si>
  <si>
    <t>předpokládané umístění příslušenství</t>
  </si>
  <si>
    <t>dodá zadavatel</t>
  </si>
  <si>
    <t>dodá dodavatel</t>
  </si>
  <si>
    <t>pč</t>
  </si>
  <si>
    <t>J. cena [CZK]</t>
  </si>
  <si>
    <t>Cena Celkem [CZK]</t>
  </si>
  <si>
    <t>DPH</t>
  </si>
  <si>
    <t xml:space="preserve">Požární příslušenství CAS (podrobné technické podmínky platí pro příslušenství dodávané dodavatelem CAS, zadavatel dodává příslušenství, které má ve vybavení)                                    </t>
  </si>
  <si>
    <t>Střižná síla dle EN 13204  LK-2K-3K-4K-5K NFPA(1936)</t>
  </si>
  <si>
    <t>04</t>
  </si>
  <si>
    <t>Příloha č. 4 - Položkový rozpočet</t>
  </si>
  <si>
    <r>
      <t xml:space="preserve">Podvozek </t>
    </r>
    <r>
      <rPr>
        <sz val="12"/>
        <color theme="1"/>
        <rFont val="Calibri"/>
        <family val="2"/>
        <charset val="238"/>
        <scheme val="minor"/>
      </rPr>
      <t>specifikovaný Technickými podmínkami viz. příloha č.3 zadávací dokumentace</t>
    </r>
  </si>
  <si>
    <r>
      <t xml:space="preserve">Nástavba </t>
    </r>
    <r>
      <rPr>
        <sz val="12"/>
        <color theme="1"/>
        <rFont val="Calibri"/>
        <family val="2"/>
        <charset val="238"/>
        <scheme val="minor"/>
      </rPr>
      <t>specifikovaná Technickými podmínkami viz. příloha č.3 zadávací dokumentace</t>
    </r>
  </si>
  <si>
    <r>
      <t xml:space="preserve">Čerpadlo </t>
    </r>
    <r>
      <rPr>
        <sz val="12"/>
        <color theme="1"/>
        <rFont val="Calibri"/>
        <family val="2"/>
        <charset val="238"/>
        <scheme val="minor"/>
      </rPr>
      <t>specifikované Technickými podmínkami viz. příloha č.3 zadávací dokumentace</t>
    </r>
  </si>
  <si>
    <r>
      <t xml:space="preserve">Požární příslušenství </t>
    </r>
    <r>
      <rPr>
        <sz val="12"/>
        <color theme="1"/>
        <rFont val="Calibri"/>
        <family val="2"/>
        <charset val="238"/>
        <scheme val="minor"/>
      </rPr>
      <t>specifikované Technickými podmínkami viz. příloha č.3 zadávací dokumentace</t>
    </r>
  </si>
  <si>
    <t>Oranžově podbarvené položky (dodá zadavatel) se neoceňují!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</si>
</sst>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justify" vertical="center" wrapText="1"/>
    </xf>
    <xf numFmtId="0" fontId="0" fillId="3" borderId="1" xfId="0" applyFill="1" applyBorder="1" applyAlignment="1">
      <alignment horizontal="right" vertical="center" wrapText="1"/>
    </xf>
    <xf numFmtId="4" fontId="0" fillId="3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Alignment="1" applyProtection="1">
      <alignment horizontal="right" vertical="center"/>
      <protection locked="0"/>
    </xf>
    <xf numFmtId="9" fontId="4" fillId="2" borderId="0" xfId="0" applyNumberFormat="1" applyFont="1" applyFill="1" applyAlignment="1" applyProtection="1">
      <alignment vertical="center"/>
      <protection locked="0"/>
    </xf>
    <xf numFmtId="9" fontId="4" fillId="0" borderId="0" xfId="0" applyNumberFormat="1" applyFont="1" applyAlignment="1">
      <alignment vertical="center"/>
    </xf>
    <xf numFmtId="0" fontId="4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0" fillId="0" borderId="2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4" fontId="0" fillId="2" borderId="2" xfId="0" applyNumberFormat="1" applyFill="1" applyBorder="1" applyAlignment="1" applyProtection="1">
      <alignment horizontal="right" vertical="center"/>
      <protection locked="0"/>
    </xf>
    <xf numFmtId="4" fontId="0" fillId="2" borderId="3" xfId="0" applyNumberFormat="1" applyFill="1" applyBorder="1" applyAlignment="1" applyProtection="1">
      <alignment horizontal="right" vertical="center"/>
      <protection locked="0"/>
    </xf>
    <xf numFmtId="4" fontId="0" fillId="2" borderId="4" xfId="0" applyNumberForma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D28F6-FE68-40E7-A6C3-E659B4452D8E}">
  <dimension ref="A1:K143"/>
  <sheetViews>
    <sheetView tabSelected="1" topLeftCell="A67" zoomScaleNormal="100" workbookViewId="0">
      <selection activeCell="H89" sqref="H89"/>
    </sheetView>
  </sheetViews>
  <sheetFormatPr defaultColWidth="9.109375" defaultRowHeight="14.4" x14ac:dyDescent="0.3"/>
  <cols>
    <col min="1" max="1" width="5.88671875" style="1" customWidth="1"/>
    <col min="2" max="2" width="2.88671875" style="2" customWidth="1"/>
    <col min="3" max="3" width="89.88671875" style="2" customWidth="1"/>
    <col min="4" max="4" width="9.6640625" style="3" customWidth="1"/>
    <col min="5" max="5" width="19.109375" style="3" customWidth="1"/>
    <col min="6" max="7" width="9.6640625" style="3" customWidth="1"/>
    <col min="8" max="9" width="17.5546875" style="3" customWidth="1"/>
    <col min="10" max="11" width="17.5546875" style="2" customWidth="1"/>
    <col min="12" max="16384" width="9.109375" style="2"/>
  </cols>
  <sheetData>
    <row r="1" spans="1:11" s="18" customFormat="1" ht="21" x14ac:dyDescent="0.3">
      <c r="A1" s="34" t="s">
        <v>149</v>
      </c>
      <c r="B1" s="34"/>
      <c r="C1" s="34"/>
      <c r="D1" s="17"/>
      <c r="E1" s="17"/>
      <c r="F1" s="17"/>
      <c r="G1" s="17"/>
      <c r="H1" s="17"/>
      <c r="I1" s="33" t="s">
        <v>4</v>
      </c>
      <c r="J1" s="36" t="s">
        <v>145</v>
      </c>
      <c r="K1" s="33" t="s">
        <v>5</v>
      </c>
    </row>
    <row r="2" spans="1:11" s="18" customFormat="1" ht="15.6" x14ac:dyDescent="0.3">
      <c r="A2" s="32" t="s">
        <v>154</v>
      </c>
      <c r="B2" s="31"/>
      <c r="C2" s="32"/>
      <c r="D2" s="17"/>
      <c r="E2" s="17"/>
      <c r="F2" s="17"/>
      <c r="G2" s="17"/>
      <c r="H2" s="17"/>
      <c r="I2" s="33"/>
      <c r="J2" s="36"/>
      <c r="K2" s="33"/>
    </row>
    <row r="3" spans="1:11" s="18" customFormat="1" ht="21" x14ac:dyDescent="0.3">
      <c r="A3" s="34" t="s">
        <v>0</v>
      </c>
      <c r="B3" s="34"/>
      <c r="C3" s="34"/>
      <c r="D3" s="19"/>
      <c r="E3" s="19"/>
      <c r="F3" s="19"/>
      <c r="G3" s="19"/>
      <c r="H3" s="19"/>
      <c r="I3" s="21">
        <f>SUM(I5:I8)</f>
        <v>0</v>
      </c>
      <c r="K3" s="22">
        <f>SUM(K5:K8)</f>
        <v>0</v>
      </c>
    </row>
    <row r="4" spans="1:11" s="18" customFormat="1" ht="8.25" customHeight="1" x14ac:dyDescent="0.3">
      <c r="A4" s="17"/>
      <c r="D4" s="17"/>
      <c r="E4" s="17"/>
      <c r="F4" s="17"/>
      <c r="G4" s="17"/>
      <c r="H4" s="17"/>
    </row>
    <row r="5" spans="1:11" s="18" customFormat="1" ht="15.6" x14ac:dyDescent="0.3">
      <c r="A5" s="20" t="s">
        <v>1</v>
      </c>
      <c r="B5" s="20"/>
      <c r="C5" s="18" t="s">
        <v>150</v>
      </c>
      <c r="D5" s="17"/>
      <c r="E5" s="17"/>
      <c r="F5" s="17"/>
      <c r="G5" s="17"/>
      <c r="H5" s="17"/>
      <c r="I5" s="21">
        <f>I12</f>
        <v>0</v>
      </c>
      <c r="J5" s="29">
        <v>0.21</v>
      </c>
      <c r="K5" s="22">
        <f>(I5*J5)+I5</f>
        <v>0</v>
      </c>
    </row>
    <row r="6" spans="1:11" s="18" customFormat="1" ht="15.6" x14ac:dyDescent="0.3">
      <c r="A6" s="20" t="s">
        <v>2</v>
      </c>
      <c r="B6" s="20"/>
      <c r="C6" s="18" t="s">
        <v>151</v>
      </c>
      <c r="D6" s="17"/>
      <c r="E6" s="17"/>
      <c r="F6" s="17"/>
      <c r="G6" s="17"/>
      <c r="H6" s="17"/>
      <c r="I6" s="21">
        <f>I14</f>
        <v>0</v>
      </c>
      <c r="J6" s="29">
        <v>0.21</v>
      </c>
      <c r="K6" s="22">
        <f t="shared" ref="K6:K7" si="0">(I6*J6)+I6</f>
        <v>0</v>
      </c>
    </row>
    <row r="7" spans="1:11" s="18" customFormat="1" ht="15.6" x14ac:dyDescent="0.3">
      <c r="A7" s="20" t="s">
        <v>3</v>
      </c>
      <c r="B7" s="20"/>
      <c r="C7" s="18" t="s">
        <v>152</v>
      </c>
      <c r="D7" s="17"/>
      <c r="E7" s="17"/>
      <c r="F7" s="17"/>
      <c r="G7" s="17"/>
      <c r="H7" s="17"/>
      <c r="I7" s="21">
        <f>I16</f>
        <v>0</v>
      </c>
      <c r="J7" s="29">
        <v>0.21</v>
      </c>
      <c r="K7" s="22">
        <f t="shared" si="0"/>
        <v>0</v>
      </c>
    </row>
    <row r="8" spans="1:11" s="18" customFormat="1" ht="15.6" x14ac:dyDescent="0.3">
      <c r="A8" s="20" t="s">
        <v>148</v>
      </c>
      <c r="B8" s="20"/>
      <c r="C8" s="18" t="s">
        <v>153</v>
      </c>
      <c r="D8" s="17"/>
      <c r="E8" s="17"/>
      <c r="F8" s="17"/>
      <c r="G8" s="17"/>
      <c r="H8" s="17"/>
      <c r="I8" s="21">
        <f>I18</f>
        <v>0</v>
      </c>
      <c r="J8" s="29">
        <v>0.21</v>
      </c>
      <c r="K8" s="22">
        <f>(I8*J8)+I8</f>
        <v>0</v>
      </c>
    </row>
    <row r="9" spans="1:11" s="18" customFormat="1" ht="8.25" customHeight="1" x14ac:dyDescent="0.3">
      <c r="A9" s="20"/>
      <c r="B9" s="20"/>
      <c r="D9" s="17"/>
      <c r="E9" s="17"/>
      <c r="F9" s="17"/>
      <c r="G9" s="17"/>
      <c r="H9" s="17"/>
      <c r="I9" s="21"/>
      <c r="J9" s="30"/>
      <c r="K9" s="22"/>
    </row>
    <row r="10" spans="1:11" s="18" customFormat="1" ht="15.6" x14ac:dyDescent="0.3">
      <c r="A10" s="35" t="s">
        <v>6</v>
      </c>
      <c r="B10" s="35"/>
      <c r="C10" s="35"/>
      <c r="D10" s="17"/>
      <c r="E10" s="17"/>
      <c r="F10" s="17"/>
      <c r="G10" s="17"/>
      <c r="H10" s="17"/>
      <c r="I10" s="17"/>
    </row>
    <row r="11" spans="1:11" s="18" customFormat="1" ht="8.25" customHeight="1" x14ac:dyDescent="0.3">
      <c r="A11" s="17"/>
      <c r="D11" s="17"/>
      <c r="E11" s="17"/>
      <c r="F11" s="17"/>
      <c r="G11" s="17"/>
      <c r="H11" s="17"/>
      <c r="I11" s="17"/>
    </row>
    <row r="12" spans="1:11" s="18" customFormat="1" ht="15.6" x14ac:dyDescent="0.3">
      <c r="A12" s="20" t="s">
        <v>1</v>
      </c>
      <c r="C12" s="18" t="s">
        <v>150</v>
      </c>
      <c r="D12" s="17"/>
      <c r="E12" s="17"/>
      <c r="F12" s="17"/>
      <c r="G12" s="17"/>
      <c r="H12" s="17"/>
      <c r="I12" s="28">
        <v>0</v>
      </c>
    </row>
    <row r="13" spans="1:11" s="18" customFormat="1" ht="8.25" customHeight="1" x14ac:dyDescent="0.3">
      <c r="A13" s="20"/>
      <c r="D13" s="17"/>
      <c r="E13" s="17"/>
      <c r="F13" s="17"/>
      <c r="G13" s="17"/>
      <c r="H13" s="17"/>
      <c r="I13" s="21"/>
    </row>
    <row r="14" spans="1:11" s="18" customFormat="1" ht="15.6" x14ac:dyDescent="0.3">
      <c r="A14" s="20" t="s">
        <v>2</v>
      </c>
      <c r="C14" s="18" t="s">
        <v>151</v>
      </c>
      <c r="D14" s="17"/>
      <c r="E14" s="17"/>
      <c r="F14" s="17"/>
      <c r="G14" s="17"/>
      <c r="H14" s="17"/>
      <c r="I14" s="28">
        <v>0</v>
      </c>
    </row>
    <row r="15" spans="1:11" s="18" customFormat="1" ht="8.25" customHeight="1" x14ac:dyDescent="0.3">
      <c r="A15" s="17"/>
      <c r="D15" s="17"/>
      <c r="E15" s="17"/>
      <c r="F15" s="17"/>
      <c r="G15" s="17"/>
      <c r="H15" s="17"/>
      <c r="I15" s="17"/>
    </row>
    <row r="16" spans="1:11" s="18" customFormat="1" ht="15.6" x14ac:dyDescent="0.3">
      <c r="A16" s="20" t="s">
        <v>3</v>
      </c>
      <c r="C16" s="18" t="s">
        <v>152</v>
      </c>
      <c r="D16" s="17"/>
      <c r="E16" s="17"/>
      <c r="F16" s="17"/>
      <c r="G16" s="17"/>
      <c r="H16" s="17"/>
      <c r="I16" s="28">
        <v>0</v>
      </c>
    </row>
    <row r="17" spans="1:9" s="18" customFormat="1" ht="8.25" customHeight="1" x14ac:dyDescent="0.3">
      <c r="A17" s="17"/>
      <c r="D17" s="17"/>
      <c r="E17" s="17"/>
      <c r="F17" s="17"/>
      <c r="G17" s="17"/>
      <c r="H17" s="17"/>
      <c r="I17" s="21"/>
    </row>
    <row r="18" spans="1:9" s="18" customFormat="1" ht="15.6" x14ac:dyDescent="0.3">
      <c r="A18" s="20" t="s">
        <v>148</v>
      </c>
      <c r="C18" s="18" t="s">
        <v>153</v>
      </c>
      <c r="D18" s="17"/>
      <c r="E18" s="17"/>
      <c r="F18" s="17"/>
      <c r="G18" s="17"/>
      <c r="H18" s="17"/>
      <c r="I18" s="21">
        <f>SUM(I20:I143)</f>
        <v>0</v>
      </c>
    </row>
    <row r="19" spans="1:9" s="26" customFormat="1" ht="47.25" customHeight="1" x14ac:dyDescent="0.3">
      <c r="A19" s="23" t="s">
        <v>142</v>
      </c>
      <c r="B19" s="24"/>
      <c r="C19" s="25" t="s">
        <v>146</v>
      </c>
      <c r="D19" s="25" t="s">
        <v>138</v>
      </c>
      <c r="E19" s="25" t="s">
        <v>139</v>
      </c>
      <c r="F19" s="25" t="s">
        <v>140</v>
      </c>
      <c r="G19" s="25" t="s">
        <v>141</v>
      </c>
      <c r="H19" s="24" t="s">
        <v>143</v>
      </c>
      <c r="I19" s="24" t="s">
        <v>144</v>
      </c>
    </row>
    <row r="20" spans="1:9" x14ac:dyDescent="0.3">
      <c r="A20" s="5">
        <v>401</v>
      </c>
      <c r="B20" s="6"/>
      <c r="C20" s="16" t="s">
        <v>7</v>
      </c>
      <c r="D20" s="8">
        <v>2</v>
      </c>
      <c r="E20" s="8" t="s">
        <v>129</v>
      </c>
      <c r="F20" s="8">
        <v>0</v>
      </c>
      <c r="G20" s="8">
        <v>2</v>
      </c>
      <c r="H20" s="27">
        <v>0</v>
      </c>
      <c r="I20" s="4">
        <f>G20*H20</f>
        <v>0</v>
      </c>
    </row>
    <row r="21" spans="1:9" ht="28.8" x14ac:dyDescent="0.3">
      <c r="A21" s="5">
        <v>402</v>
      </c>
      <c r="B21" s="6"/>
      <c r="C21" s="16" t="s">
        <v>8</v>
      </c>
      <c r="D21" s="8">
        <v>1</v>
      </c>
      <c r="E21" s="8" t="s">
        <v>130</v>
      </c>
      <c r="F21" s="8">
        <v>0</v>
      </c>
      <c r="G21" s="8">
        <v>1</v>
      </c>
      <c r="H21" s="27">
        <v>0</v>
      </c>
      <c r="I21" s="4">
        <f t="shared" ref="I21:I84" si="1">G21*H21</f>
        <v>0</v>
      </c>
    </row>
    <row r="22" spans="1:9" ht="28.8" x14ac:dyDescent="0.3">
      <c r="A22" s="5">
        <v>403</v>
      </c>
      <c r="B22" s="6"/>
      <c r="C22" s="16" t="s">
        <v>9</v>
      </c>
      <c r="D22" s="8">
        <v>1</v>
      </c>
      <c r="E22" s="8" t="s">
        <v>131</v>
      </c>
      <c r="F22" s="8">
        <v>0</v>
      </c>
      <c r="G22" s="8">
        <v>1</v>
      </c>
      <c r="H22" s="27">
        <v>0</v>
      </c>
      <c r="I22" s="4">
        <f t="shared" si="1"/>
        <v>0</v>
      </c>
    </row>
    <row r="23" spans="1:9" x14ac:dyDescent="0.3">
      <c r="A23" s="5">
        <v>404</v>
      </c>
      <c r="B23" s="6"/>
      <c r="C23" s="16" t="s">
        <v>10</v>
      </c>
      <c r="D23" s="8">
        <v>1</v>
      </c>
      <c r="E23" s="8" t="s">
        <v>132</v>
      </c>
      <c r="F23" s="8">
        <v>0</v>
      </c>
      <c r="G23" s="8">
        <v>1</v>
      </c>
      <c r="H23" s="27">
        <v>0</v>
      </c>
      <c r="I23" s="4">
        <f t="shared" si="1"/>
        <v>0</v>
      </c>
    </row>
    <row r="24" spans="1:9" ht="28.8" x14ac:dyDescent="0.3">
      <c r="A24" s="5">
        <v>405</v>
      </c>
      <c r="B24" s="12"/>
      <c r="C24" s="13" t="s">
        <v>11</v>
      </c>
      <c r="D24" s="14">
        <v>1</v>
      </c>
      <c r="E24" s="14" t="s">
        <v>132</v>
      </c>
      <c r="F24" s="14">
        <v>1</v>
      </c>
      <c r="G24" s="14">
        <v>0</v>
      </c>
      <c r="H24" s="15"/>
      <c r="I24" s="15"/>
    </row>
    <row r="25" spans="1:9" x14ac:dyDescent="0.3">
      <c r="A25" s="5">
        <v>406</v>
      </c>
      <c r="B25" s="12"/>
      <c r="C25" s="13" t="s">
        <v>12</v>
      </c>
      <c r="D25" s="14">
        <v>2</v>
      </c>
      <c r="E25" s="14" t="s">
        <v>132</v>
      </c>
      <c r="F25" s="14">
        <v>2</v>
      </c>
      <c r="G25" s="14">
        <v>0</v>
      </c>
      <c r="H25" s="15"/>
      <c r="I25" s="15"/>
    </row>
    <row r="26" spans="1:9" x14ac:dyDescent="0.3">
      <c r="A26" s="5">
        <v>407</v>
      </c>
      <c r="B26" s="6"/>
      <c r="C26" s="16" t="s">
        <v>13</v>
      </c>
      <c r="D26" s="8">
        <v>1</v>
      </c>
      <c r="E26" s="8" t="s">
        <v>133</v>
      </c>
      <c r="F26" s="8">
        <v>0</v>
      </c>
      <c r="G26" s="8">
        <v>1</v>
      </c>
      <c r="H26" s="27">
        <v>0</v>
      </c>
      <c r="I26" s="4">
        <f t="shared" si="1"/>
        <v>0</v>
      </c>
    </row>
    <row r="27" spans="1:9" ht="43.2" x14ac:dyDescent="0.3">
      <c r="A27" s="5">
        <v>408</v>
      </c>
      <c r="B27" s="6"/>
      <c r="C27" s="16" t="s">
        <v>14</v>
      </c>
      <c r="D27" s="8">
        <v>1</v>
      </c>
      <c r="E27" s="8" t="s">
        <v>131</v>
      </c>
      <c r="F27" s="8">
        <v>0</v>
      </c>
      <c r="G27" s="8">
        <v>1</v>
      </c>
      <c r="H27" s="27">
        <v>0</v>
      </c>
      <c r="I27" s="4">
        <f t="shared" si="1"/>
        <v>0</v>
      </c>
    </row>
    <row r="28" spans="1:9" x14ac:dyDescent="0.3">
      <c r="A28" s="5">
        <v>409</v>
      </c>
      <c r="B28" s="12"/>
      <c r="C28" s="13" t="s">
        <v>15</v>
      </c>
      <c r="D28" s="14">
        <v>8</v>
      </c>
      <c r="E28" s="14" t="s">
        <v>134</v>
      </c>
      <c r="F28" s="14">
        <v>8</v>
      </c>
      <c r="G28" s="14">
        <v>0</v>
      </c>
      <c r="H28" s="15"/>
      <c r="I28" s="15"/>
    </row>
    <row r="29" spans="1:9" x14ac:dyDescent="0.3">
      <c r="A29" s="5">
        <v>410</v>
      </c>
      <c r="B29" s="12"/>
      <c r="C29" s="13" t="s">
        <v>16</v>
      </c>
      <c r="D29" s="14">
        <v>2</v>
      </c>
      <c r="E29" s="14" t="s">
        <v>130</v>
      </c>
      <c r="F29" s="14">
        <v>2</v>
      </c>
      <c r="G29" s="14">
        <v>0</v>
      </c>
      <c r="H29" s="15"/>
      <c r="I29" s="15"/>
    </row>
    <row r="30" spans="1:9" x14ac:dyDescent="0.3">
      <c r="A30" s="5">
        <v>411</v>
      </c>
      <c r="B30" s="12"/>
      <c r="C30" s="13" t="s">
        <v>17</v>
      </c>
      <c r="D30" s="14">
        <v>10</v>
      </c>
      <c r="E30" s="14" t="s">
        <v>134</v>
      </c>
      <c r="F30" s="14">
        <v>10</v>
      </c>
      <c r="G30" s="14">
        <v>0</v>
      </c>
      <c r="H30" s="15"/>
      <c r="I30" s="15"/>
    </row>
    <row r="31" spans="1:9" x14ac:dyDescent="0.3">
      <c r="A31" s="5">
        <v>412</v>
      </c>
      <c r="B31" s="6"/>
      <c r="C31" s="16" t="s">
        <v>18</v>
      </c>
      <c r="D31" s="8">
        <v>7</v>
      </c>
      <c r="E31" s="8" t="s">
        <v>135</v>
      </c>
      <c r="F31" s="8">
        <v>0</v>
      </c>
      <c r="G31" s="8">
        <v>7</v>
      </c>
      <c r="H31" s="27">
        <v>0</v>
      </c>
      <c r="I31" s="4">
        <f t="shared" si="1"/>
        <v>0</v>
      </c>
    </row>
    <row r="32" spans="1:9" x14ac:dyDescent="0.3">
      <c r="A32" s="5">
        <v>413</v>
      </c>
      <c r="B32" s="6"/>
      <c r="C32" s="16" t="s">
        <v>19</v>
      </c>
      <c r="D32" s="8">
        <v>4</v>
      </c>
      <c r="E32" s="8" t="s">
        <v>129</v>
      </c>
      <c r="F32" s="8">
        <v>0</v>
      </c>
      <c r="G32" s="8">
        <v>4</v>
      </c>
      <c r="H32" s="27">
        <v>0</v>
      </c>
      <c r="I32" s="4">
        <f t="shared" si="1"/>
        <v>0</v>
      </c>
    </row>
    <row r="33" spans="1:9" x14ac:dyDescent="0.3">
      <c r="A33" s="5">
        <v>414</v>
      </c>
      <c r="B33" s="6"/>
      <c r="C33" s="16" t="s">
        <v>20</v>
      </c>
      <c r="D33" s="8">
        <v>1</v>
      </c>
      <c r="E33" s="8" t="s">
        <v>135</v>
      </c>
      <c r="F33" s="8">
        <v>0</v>
      </c>
      <c r="G33" s="8">
        <v>1</v>
      </c>
      <c r="H33" s="27">
        <v>0</v>
      </c>
      <c r="I33" s="4">
        <f t="shared" si="1"/>
        <v>0</v>
      </c>
    </row>
    <row r="34" spans="1:9" x14ac:dyDescent="0.3">
      <c r="A34" s="5">
        <v>415</v>
      </c>
      <c r="B34" s="12"/>
      <c r="C34" s="13" t="s">
        <v>21</v>
      </c>
      <c r="D34" s="14">
        <v>1</v>
      </c>
      <c r="E34" s="14" t="s">
        <v>129</v>
      </c>
      <c r="F34" s="14">
        <v>1</v>
      </c>
      <c r="G34" s="14">
        <v>0</v>
      </c>
      <c r="H34" s="15"/>
      <c r="I34" s="15"/>
    </row>
    <row r="35" spans="1:9" ht="28.8" x14ac:dyDescent="0.3">
      <c r="A35" s="5">
        <v>416</v>
      </c>
      <c r="B35" s="6"/>
      <c r="C35" s="16" t="s">
        <v>22</v>
      </c>
      <c r="D35" s="8">
        <v>2</v>
      </c>
      <c r="E35" s="8" t="s">
        <v>131</v>
      </c>
      <c r="F35" s="8">
        <v>0</v>
      </c>
      <c r="G35" s="8">
        <v>2</v>
      </c>
      <c r="H35" s="27">
        <v>0</v>
      </c>
      <c r="I35" s="4">
        <f t="shared" si="1"/>
        <v>0</v>
      </c>
    </row>
    <row r="36" spans="1:9" x14ac:dyDescent="0.3">
      <c r="A36" s="5">
        <v>417</v>
      </c>
      <c r="B36" s="6"/>
      <c r="C36" s="16" t="s">
        <v>23</v>
      </c>
      <c r="D36" s="8">
        <v>2</v>
      </c>
      <c r="E36" s="8" t="s">
        <v>136</v>
      </c>
      <c r="F36" s="8">
        <v>0</v>
      </c>
      <c r="G36" s="8">
        <v>2</v>
      </c>
      <c r="H36" s="27">
        <v>0</v>
      </c>
      <c r="I36" s="4">
        <f t="shared" si="1"/>
        <v>0</v>
      </c>
    </row>
    <row r="37" spans="1:9" x14ac:dyDescent="0.3">
      <c r="A37" s="5">
        <v>418</v>
      </c>
      <c r="B37" s="6"/>
      <c r="C37" s="16" t="s">
        <v>24</v>
      </c>
      <c r="D37" s="8">
        <v>1</v>
      </c>
      <c r="E37" s="8" t="s">
        <v>135</v>
      </c>
      <c r="F37" s="8">
        <v>0</v>
      </c>
      <c r="G37" s="8">
        <v>1</v>
      </c>
      <c r="H37" s="27">
        <v>0</v>
      </c>
      <c r="I37" s="4">
        <f t="shared" si="1"/>
        <v>0</v>
      </c>
    </row>
    <row r="38" spans="1:9" x14ac:dyDescent="0.3">
      <c r="A38" s="5">
        <v>419</v>
      </c>
      <c r="B38" s="12"/>
      <c r="C38" s="13" t="s">
        <v>25</v>
      </c>
      <c r="D38" s="14">
        <v>1</v>
      </c>
      <c r="E38" s="14" t="s">
        <v>129</v>
      </c>
      <c r="F38" s="14">
        <v>1</v>
      </c>
      <c r="G38" s="14">
        <v>0</v>
      </c>
      <c r="H38" s="15"/>
      <c r="I38" s="15"/>
    </row>
    <row r="39" spans="1:9" x14ac:dyDescent="0.3">
      <c r="A39" s="5">
        <v>420</v>
      </c>
      <c r="B39" s="12"/>
      <c r="C39" s="13" t="s">
        <v>26</v>
      </c>
      <c r="D39" s="14">
        <v>1</v>
      </c>
      <c r="E39" s="14" t="s">
        <v>133</v>
      </c>
      <c r="F39" s="14">
        <v>1</v>
      </c>
      <c r="G39" s="14">
        <v>0</v>
      </c>
      <c r="H39" s="15"/>
      <c r="I39" s="15"/>
    </row>
    <row r="40" spans="1:9" x14ac:dyDescent="0.3">
      <c r="A40" s="5">
        <v>421</v>
      </c>
      <c r="B40" s="12"/>
      <c r="C40" s="13" t="s">
        <v>27</v>
      </c>
      <c r="D40" s="14">
        <v>1</v>
      </c>
      <c r="E40" s="14" t="s">
        <v>130</v>
      </c>
      <c r="F40" s="14">
        <v>1</v>
      </c>
      <c r="G40" s="14">
        <v>0</v>
      </c>
      <c r="H40" s="15"/>
      <c r="I40" s="15"/>
    </row>
    <row r="41" spans="1:9" x14ac:dyDescent="0.3">
      <c r="A41" s="5">
        <v>422</v>
      </c>
      <c r="B41" s="12"/>
      <c r="C41" s="13" t="s">
        <v>28</v>
      </c>
      <c r="D41" s="14">
        <v>1</v>
      </c>
      <c r="E41" s="14" t="s">
        <v>133</v>
      </c>
      <c r="F41" s="14">
        <v>1</v>
      </c>
      <c r="G41" s="14">
        <v>0</v>
      </c>
      <c r="H41" s="15"/>
      <c r="I41" s="15"/>
    </row>
    <row r="42" spans="1:9" x14ac:dyDescent="0.3">
      <c r="A42" s="5">
        <v>423</v>
      </c>
      <c r="B42" s="12"/>
      <c r="C42" s="13" t="s">
        <v>29</v>
      </c>
      <c r="D42" s="14">
        <v>4</v>
      </c>
      <c r="E42" s="14" t="s">
        <v>134</v>
      </c>
      <c r="F42" s="14">
        <v>4</v>
      </c>
      <c r="G42" s="14">
        <v>0</v>
      </c>
      <c r="H42" s="15"/>
      <c r="I42" s="15"/>
    </row>
    <row r="43" spans="1:9" x14ac:dyDescent="0.3">
      <c r="A43" s="5">
        <v>424</v>
      </c>
      <c r="B43" s="12"/>
      <c r="C43" s="13" t="s">
        <v>30</v>
      </c>
      <c r="D43" s="14">
        <v>2</v>
      </c>
      <c r="E43" s="14" t="s">
        <v>130</v>
      </c>
      <c r="F43" s="14">
        <v>2</v>
      </c>
      <c r="G43" s="14">
        <v>0</v>
      </c>
      <c r="H43" s="15"/>
      <c r="I43" s="15"/>
    </row>
    <row r="44" spans="1:9" x14ac:dyDescent="0.3">
      <c r="A44" s="5">
        <v>425</v>
      </c>
      <c r="B44" s="6"/>
      <c r="C44" s="16" t="s">
        <v>31</v>
      </c>
      <c r="D44" s="8">
        <v>2</v>
      </c>
      <c r="E44" s="8" t="s">
        <v>131</v>
      </c>
      <c r="F44" s="8">
        <v>0</v>
      </c>
      <c r="G44" s="8">
        <v>2</v>
      </c>
      <c r="H44" s="27">
        <v>0</v>
      </c>
      <c r="I44" s="4">
        <f t="shared" si="1"/>
        <v>0</v>
      </c>
    </row>
    <row r="45" spans="1:9" x14ac:dyDescent="0.3">
      <c r="A45" s="5">
        <v>426</v>
      </c>
      <c r="B45" s="12"/>
      <c r="C45" s="13" t="s">
        <v>32</v>
      </c>
      <c r="D45" s="14">
        <v>1</v>
      </c>
      <c r="E45" s="14" t="s">
        <v>134</v>
      </c>
      <c r="F45" s="14">
        <v>1</v>
      </c>
      <c r="G45" s="14">
        <v>0</v>
      </c>
      <c r="H45" s="15"/>
      <c r="I45" s="15"/>
    </row>
    <row r="46" spans="1:9" x14ac:dyDescent="0.3">
      <c r="A46" s="5">
        <v>427</v>
      </c>
      <c r="B46" s="6"/>
      <c r="C46" s="16" t="s">
        <v>33</v>
      </c>
      <c r="D46" s="8">
        <v>1</v>
      </c>
      <c r="E46" s="8" t="s">
        <v>129</v>
      </c>
      <c r="F46" s="8">
        <v>0</v>
      </c>
      <c r="G46" s="8">
        <v>1</v>
      </c>
      <c r="H46" s="27">
        <v>0</v>
      </c>
      <c r="I46" s="4">
        <f t="shared" si="1"/>
        <v>0</v>
      </c>
    </row>
    <row r="47" spans="1:9" x14ac:dyDescent="0.3">
      <c r="A47" s="5">
        <v>428</v>
      </c>
      <c r="B47" s="12"/>
      <c r="C47" s="13" t="s">
        <v>34</v>
      </c>
      <c r="D47" s="14">
        <v>2</v>
      </c>
      <c r="E47" s="14" t="s">
        <v>129</v>
      </c>
      <c r="F47" s="14">
        <v>2</v>
      </c>
      <c r="G47" s="14">
        <v>0</v>
      </c>
      <c r="H47" s="15"/>
      <c r="I47" s="15"/>
    </row>
    <row r="48" spans="1:9" x14ac:dyDescent="0.3">
      <c r="A48" s="5">
        <v>429</v>
      </c>
      <c r="B48" s="6"/>
      <c r="C48" s="16" t="s">
        <v>35</v>
      </c>
      <c r="D48" s="8">
        <v>2</v>
      </c>
      <c r="E48" s="8" t="s">
        <v>131</v>
      </c>
      <c r="F48" s="8">
        <v>0</v>
      </c>
      <c r="G48" s="8">
        <v>2</v>
      </c>
      <c r="H48" s="27">
        <v>0</v>
      </c>
      <c r="I48" s="4">
        <f t="shared" si="1"/>
        <v>0</v>
      </c>
    </row>
    <row r="49" spans="1:9" x14ac:dyDescent="0.3">
      <c r="A49" s="5">
        <v>430</v>
      </c>
      <c r="B49" s="12"/>
      <c r="C49" s="13" t="s">
        <v>36</v>
      </c>
      <c r="D49" s="14">
        <v>1</v>
      </c>
      <c r="E49" s="14" t="s">
        <v>129</v>
      </c>
      <c r="F49" s="14">
        <v>1</v>
      </c>
      <c r="G49" s="14">
        <v>0</v>
      </c>
      <c r="H49" s="15"/>
      <c r="I49" s="15"/>
    </row>
    <row r="50" spans="1:9" x14ac:dyDescent="0.3">
      <c r="A50" s="5">
        <v>431</v>
      </c>
      <c r="B50" s="12"/>
      <c r="C50" s="13" t="s">
        <v>37</v>
      </c>
      <c r="D50" s="14">
        <v>4</v>
      </c>
      <c r="E50" s="14" t="s">
        <v>137</v>
      </c>
      <c r="F50" s="14">
        <v>4</v>
      </c>
      <c r="G50" s="14">
        <v>0</v>
      </c>
      <c r="H50" s="15"/>
      <c r="I50" s="15"/>
    </row>
    <row r="51" spans="1:9" ht="28.8" x14ac:dyDescent="0.3">
      <c r="A51" s="5">
        <v>432</v>
      </c>
      <c r="B51" s="12"/>
      <c r="C51" s="13" t="s">
        <v>38</v>
      </c>
      <c r="D51" s="14">
        <v>3</v>
      </c>
      <c r="E51" s="14" t="s">
        <v>132</v>
      </c>
      <c r="F51" s="14">
        <v>3</v>
      </c>
      <c r="G51" s="14">
        <v>0</v>
      </c>
      <c r="H51" s="15"/>
      <c r="I51" s="15"/>
    </row>
    <row r="52" spans="1:9" x14ac:dyDescent="0.3">
      <c r="A52" s="5">
        <v>433</v>
      </c>
      <c r="B52" s="6"/>
      <c r="C52" s="16" t="s">
        <v>39</v>
      </c>
      <c r="D52" s="8">
        <v>2</v>
      </c>
      <c r="E52" s="8" t="s">
        <v>132</v>
      </c>
      <c r="F52" s="8">
        <v>0</v>
      </c>
      <c r="G52" s="8">
        <v>2</v>
      </c>
      <c r="H52" s="27">
        <v>0</v>
      </c>
      <c r="I52" s="4">
        <f t="shared" si="1"/>
        <v>0</v>
      </c>
    </row>
    <row r="53" spans="1:9" x14ac:dyDescent="0.3">
      <c r="A53" s="5">
        <v>434</v>
      </c>
      <c r="B53" s="6"/>
      <c r="C53" s="16" t="s">
        <v>40</v>
      </c>
      <c r="D53" s="8">
        <v>1</v>
      </c>
      <c r="E53" s="8" t="s">
        <v>132</v>
      </c>
      <c r="F53" s="8">
        <v>0</v>
      </c>
      <c r="G53" s="8">
        <v>1</v>
      </c>
      <c r="H53" s="27">
        <v>0</v>
      </c>
      <c r="I53" s="4">
        <f t="shared" si="1"/>
        <v>0</v>
      </c>
    </row>
    <row r="54" spans="1:9" x14ac:dyDescent="0.3">
      <c r="A54" s="5">
        <v>435</v>
      </c>
      <c r="B54" s="6"/>
      <c r="C54" s="16" t="s">
        <v>41</v>
      </c>
      <c r="D54" s="8">
        <v>1</v>
      </c>
      <c r="E54" s="8" t="s">
        <v>133</v>
      </c>
      <c r="F54" s="8">
        <v>0</v>
      </c>
      <c r="G54" s="8">
        <v>1</v>
      </c>
      <c r="H54" s="27">
        <v>0</v>
      </c>
      <c r="I54" s="4">
        <f t="shared" si="1"/>
        <v>0</v>
      </c>
    </row>
    <row r="55" spans="1:9" x14ac:dyDescent="0.3">
      <c r="A55" s="5">
        <v>436</v>
      </c>
      <c r="B55" s="6"/>
      <c r="C55" s="16" t="s">
        <v>42</v>
      </c>
      <c r="D55" s="8">
        <v>1</v>
      </c>
      <c r="E55" s="8" t="s">
        <v>133</v>
      </c>
      <c r="F55" s="8">
        <v>0</v>
      </c>
      <c r="G55" s="8">
        <v>1</v>
      </c>
      <c r="H55" s="27">
        <v>0</v>
      </c>
      <c r="I55" s="4">
        <f t="shared" si="1"/>
        <v>0</v>
      </c>
    </row>
    <row r="56" spans="1:9" x14ac:dyDescent="0.3">
      <c r="A56" s="5">
        <v>437</v>
      </c>
      <c r="B56" s="12"/>
      <c r="C56" s="13" t="s">
        <v>43</v>
      </c>
      <c r="D56" s="14">
        <v>1</v>
      </c>
      <c r="E56" s="14" t="s">
        <v>129</v>
      </c>
      <c r="F56" s="14">
        <v>1</v>
      </c>
      <c r="G56" s="14">
        <v>0</v>
      </c>
      <c r="H56" s="15"/>
      <c r="I56" s="15"/>
    </row>
    <row r="57" spans="1:9" x14ac:dyDescent="0.3">
      <c r="A57" s="5">
        <v>438</v>
      </c>
      <c r="B57" s="12"/>
      <c r="C57" s="13" t="s">
        <v>44</v>
      </c>
      <c r="D57" s="14">
        <v>1</v>
      </c>
      <c r="E57" s="14" t="s">
        <v>129</v>
      </c>
      <c r="F57" s="14">
        <v>1</v>
      </c>
      <c r="G57" s="14">
        <v>0</v>
      </c>
      <c r="H57" s="15"/>
      <c r="I57" s="15"/>
    </row>
    <row r="58" spans="1:9" x14ac:dyDescent="0.3">
      <c r="A58" s="5">
        <v>439</v>
      </c>
      <c r="B58" s="6"/>
      <c r="C58" s="16" t="s">
        <v>45</v>
      </c>
      <c r="D58" s="8">
        <v>1</v>
      </c>
      <c r="E58" s="8" t="s">
        <v>131</v>
      </c>
      <c r="F58" s="8">
        <v>0</v>
      </c>
      <c r="G58" s="8">
        <v>1</v>
      </c>
      <c r="H58" s="27">
        <v>0</v>
      </c>
      <c r="I58" s="4">
        <f t="shared" si="1"/>
        <v>0</v>
      </c>
    </row>
    <row r="59" spans="1:9" x14ac:dyDescent="0.3">
      <c r="A59" s="5">
        <v>440</v>
      </c>
      <c r="B59" s="6"/>
      <c r="C59" s="16" t="s">
        <v>46</v>
      </c>
      <c r="D59" s="8">
        <v>1</v>
      </c>
      <c r="E59" s="8" t="s">
        <v>137</v>
      </c>
      <c r="F59" s="8">
        <v>0</v>
      </c>
      <c r="G59" s="8">
        <v>1</v>
      </c>
      <c r="H59" s="27">
        <v>0</v>
      </c>
      <c r="I59" s="4">
        <f t="shared" si="1"/>
        <v>0</v>
      </c>
    </row>
    <row r="60" spans="1:9" x14ac:dyDescent="0.3">
      <c r="A60" s="5">
        <v>441</v>
      </c>
      <c r="B60" s="6"/>
      <c r="C60" s="16" t="s">
        <v>47</v>
      </c>
      <c r="D60" s="8">
        <v>1</v>
      </c>
      <c r="E60" s="8" t="s">
        <v>129</v>
      </c>
      <c r="F60" s="8">
        <v>0</v>
      </c>
      <c r="G60" s="8">
        <v>1</v>
      </c>
      <c r="H60" s="27">
        <v>0</v>
      </c>
      <c r="I60" s="4">
        <f t="shared" si="1"/>
        <v>0</v>
      </c>
    </row>
    <row r="61" spans="1:9" x14ac:dyDescent="0.3">
      <c r="A61" s="5">
        <v>442</v>
      </c>
      <c r="B61" s="12"/>
      <c r="C61" s="13" t="s">
        <v>48</v>
      </c>
      <c r="D61" s="14">
        <v>2</v>
      </c>
      <c r="E61" s="14" t="s">
        <v>129</v>
      </c>
      <c r="F61" s="14">
        <v>2</v>
      </c>
      <c r="G61" s="14">
        <v>0</v>
      </c>
      <c r="H61" s="15"/>
      <c r="I61" s="15"/>
    </row>
    <row r="62" spans="1:9" x14ac:dyDescent="0.3">
      <c r="A62" s="5">
        <v>443</v>
      </c>
      <c r="B62" s="12"/>
      <c r="C62" s="13" t="s">
        <v>49</v>
      </c>
      <c r="D62" s="14">
        <v>1</v>
      </c>
      <c r="E62" s="14" t="s">
        <v>131</v>
      </c>
      <c r="F62" s="14">
        <v>1</v>
      </c>
      <c r="G62" s="14">
        <v>0</v>
      </c>
      <c r="H62" s="15"/>
      <c r="I62" s="15"/>
    </row>
    <row r="63" spans="1:9" x14ac:dyDescent="0.3">
      <c r="A63" s="5">
        <v>444</v>
      </c>
      <c r="B63" s="12"/>
      <c r="C63" s="13" t="s">
        <v>50</v>
      </c>
      <c r="D63" s="14">
        <v>1</v>
      </c>
      <c r="E63" s="14" t="s">
        <v>131</v>
      </c>
      <c r="F63" s="14">
        <v>1</v>
      </c>
      <c r="G63" s="14">
        <v>0</v>
      </c>
      <c r="H63" s="15"/>
      <c r="I63" s="15"/>
    </row>
    <row r="64" spans="1:9" x14ac:dyDescent="0.3">
      <c r="A64" s="5">
        <v>445</v>
      </c>
      <c r="B64" s="12"/>
      <c r="C64" s="13" t="s">
        <v>51</v>
      </c>
      <c r="D64" s="14">
        <v>1</v>
      </c>
      <c r="E64" s="14" t="s">
        <v>129</v>
      </c>
      <c r="F64" s="14">
        <v>1</v>
      </c>
      <c r="G64" s="14">
        <v>0</v>
      </c>
      <c r="H64" s="15"/>
      <c r="I64" s="15"/>
    </row>
    <row r="65" spans="1:9" x14ac:dyDescent="0.3">
      <c r="A65" s="5">
        <v>446</v>
      </c>
      <c r="B65" s="6"/>
      <c r="C65" s="16" t="s">
        <v>52</v>
      </c>
      <c r="D65" s="8">
        <v>1</v>
      </c>
      <c r="E65" s="8" t="s">
        <v>133</v>
      </c>
      <c r="F65" s="8">
        <v>0</v>
      </c>
      <c r="G65" s="8">
        <v>1</v>
      </c>
      <c r="H65" s="27">
        <v>0</v>
      </c>
      <c r="I65" s="4">
        <f t="shared" si="1"/>
        <v>0</v>
      </c>
    </row>
    <row r="66" spans="1:9" x14ac:dyDescent="0.3">
      <c r="A66" s="5">
        <v>447</v>
      </c>
      <c r="B66" s="6"/>
      <c r="C66" s="16" t="s">
        <v>53</v>
      </c>
      <c r="D66" s="8">
        <v>1</v>
      </c>
      <c r="E66" s="8" t="s">
        <v>129</v>
      </c>
      <c r="F66" s="8">
        <v>0</v>
      </c>
      <c r="G66" s="8">
        <v>1</v>
      </c>
      <c r="H66" s="27">
        <v>0</v>
      </c>
      <c r="I66" s="4">
        <f t="shared" si="1"/>
        <v>0</v>
      </c>
    </row>
    <row r="67" spans="1:9" x14ac:dyDescent="0.3">
      <c r="A67" s="5">
        <v>448</v>
      </c>
      <c r="B67" s="6"/>
      <c r="C67" s="16" t="s">
        <v>54</v>
      </c>
      <c r="D67" s="8">
        <v>1</v>
      </c>
      <c r="E67" s="8" t="s">
        <v>137</v>
      </c>
      <c r="F67" s="8">
        <v>0</v>
      </c>
      <c r="G67" s="8">
        <v>1</v>
      </c>
      <c r="H67" s="27">
        <v>0</v>
      </c>
      <c r="I67" s="4">
        <f t="shared" si="1"/>
        <v>0</v>
      </c>
    </row>
    <row r="68" spans="1:9" x14ac:dyDescent="0.3">
      <c r="A68" s="5">
        <v>449</v>
      </c>
      <c r="B68" s="6"/>
      <c r="C68" s="16" t="s">
        <v>55</v>
      </c>
      <c r="D68" s="8">
        <v>1</v>
      </c>
      <c r="E68" s="8" t="s">
        <v>131</v>
      </c>
      <c r="F68" s="8">
        <v>0</v>
      </c>
      <c r="G68" s="8">
        <v>1</v>
      </c>
      <c r="H68" s="27">
        <v>0</v>
      </c>
      <c r="I68" s="4">
        <f t="shared" si="1"/>
        <v>0</v>
      </c>
    </row>
    <row r="69" spans="1:9" x14ac:dyDescent="0.3">
      <c r="A69" s="5">
        <v>450</v>
      </c>
      <c r="B69" s="6"/>
      <c r="C69" s="16" t="s">
        <v>56</v>
      </c>
      <c r="D69" s="8">
        <v>2</v>
      </c>
      <c r="E69" s="8" t="s">
        <v>132</v>
      </c>
      <c r="F69" s="8">
        <v>0</v>
      </c>
      <c r="G69" s="8">
        <v>2</v>
      </c>
      <c r="H69" s="27">
        <v>0</v>
      </c>
      <c r="I69" s="4">
        <f t="shared" si="1"/>
        <v>0</v>
      </c>
    </row>
    <row r="70" spans="1:9" x14ac:dyDescent="0.3">
      <c r="A70" s="5">
        <v>451</v>
      </c>
      <c r="B70" s="12"/>
      <c r="C70" s="13" t="s">
        <v>57</v>
      </c>
      <c r="D70" s="14">
        <v>4</v>
      </c>
      <c r="E70" s="14" t="s">
        <v>134</v>
      </c>
      <c r="F70" s="14">
        <v>4</v>
      </c>
      <c r="G70" s="14">
        <v>0</v>
      </c>
      <c r="H70" s="15"/>
      <c r="I70" s="15"/>
    </row>
    <row r="71" spans="1:9" x14ac:dyDescent="0.3">
      <c r="A71" s="5">
        <v>452</v>
      </c>
      <c r="B71" s="12"/>
      <c r="C71" s="13" t="s">
        <v>58</v>
      </c>
      <c r="D71" s="14">
        <v>4</v>
      </c>
      <c r="E71" s="14" t="s">
        <v>134</v>
      </c>
      <c r="F71" s="14">
        <v>4</v>
      </c>
      <c r="G71" s="14">
        <v>0</v>
      </c>
      <c r="H71" s="15"/>
      <c r="I71" s="15"/>
    </row>
    <row r="72" spans="1:9" ht="28.8" x14ac:dyDescent="0.3">
      <c r="A72" s="5">
        <v>453</v>
      </c>
      <c r="B72" s="12"/>
      <c r="C72" s="13" t="s">
        <v>59</v>
      </c>
      <c r="D72" s="14">
        <v>3</v>
      </c>
      <c r="E72" s="14" t="s">
        <v>136</v>
      </c>
      <c r="F72" s="14">
        <v>3</v>
      </c>
      <c r="G72" s="14">
        <v>0</v>
      </c>
      <c r="H72" s="15"/>
      <c r="I72" s="15"/>
    </row>
    <row r="73" spans="1:9" x14ac:dyDescent="0.3">
      <c r="A73" s="5">
        <v>454</v>
      </c>
      <c r="B73" s="6"/>
      <c r="C73" s="16" t="s">
        <v>60</v>
      </c>
      <c r="D73" s="8">
        <v>1</v>
      </c>
      <c r="E73" s="8" t="s">
        <v>133</v>
      </c>
      <c r="F73" s="8">
        <v>0</v>
      </c>
      <c r="G73" s="8">
        <v>1</v>
      </c>
      <c r="H73" s="27">
        <v>0</v>
      </c>
      <c r="I73" s="4">
        <f t="shared" si="1"/>
        <v>0</v>
      </c>
    </row>
    <row r="74" spans="1:9" x14ac:dyDescent="0.3">
      <c r="A74" s="5">
        <v>455</v>
      </c>
      <c r="B74" s="6"/>
      <c r="C74" s="16" t="s">
        <v>61</v>
      </c>
      <c r="D74" s="8">
        <v>1</v>
      </c>
      <c r="E74" s="8" t="s">
        <v>133</v>
      </c>
      <c r="F74" s="8">
        <v>0</v>
      </c>
      <c r="G74" s="8">
        <v>1</v>
      </c>
      <c r="H74" s="27">
        <v>0</v>
      </c>
      <c r="I74" s="4">
        <f t="shared" si="1"/>
        <v>0</v>
      </c>
    </row>
    <row r="75" spans="1:9" x14ac:dyDescent="0.3">
      <c r="A75" s="5">
        <v>456</v>
      </c>
      <c r="B75" s="6"/>
      <c r="C75" s="16" t="s">
        <v>62</v>
      </c>
      <c r="D75" s="8">
        <v>1</v>
      </c>
      <c r="E75" s="8" t="s">
        <v>132</v>
      </c>
      <c r="F75" s="8">
        <v>0</v>
      </c>
      <c r="G75" s="8">
        <v>1</v>
      </c>
      <c r="H75" s="27">
        <v>0</v>
      </c>
      <c r="I75" s="4">
        <f t="shared" si="1"/>
        <v>0</v>
      </c>
    </row>
    <row r="76" spans="1:9" ht="43.2" x14ac:dyDescent="0.3">
      <c r="A76" s="5">
        <v>457</v>
      </c>
      <c r="B76" s="12"/>
      <c r="C76" s="13" t="s">
        <v>63</v>
      </c>
      <c r="D76" s="14">
        <v>1</v>
      </c>
      <c r="E76" s="14" t="s">
        <v>131</v>
      </c>
      <c r="F76" s="14">
        <v>1</v>
      </c>
      <c r="G76" s="14">
        <v>0</v>
      </c>
      <c r="H76" s="15"/>
      <c r="I76" s="15"/>
    </row>
    <row r="77" spans="1:9" ht="28.8" x14ac:dyDescent="0.3">
      <c r="A77" s="5">
        <v>458</v>
      </c>
      <c r="B77" s="12"/>
      <c r="C77" s="13" t="s">
        <v>64</v>
      </c>
      <c r="D77" s="14">
        <v>1</v>
      </c>
      <c r="E77" s="14" t="s">
        <v>131</v>
      </c>
      <c r="F77" s="14">
        <v>1</v>
      </c>
      <c r="G77" s="14">
        <v>0</v>
      </c>
      <c r="H77" s="15"/>
      <c r="I77" s="15"/>
    </row>
    <row r="78" spans="1:9" x14ac:dyDescent="0.3">
      <c r="A78" s="5">
        <v>459</v>
      </c>
      <c r="B78" s="6"/>
      <c r="C78" s="16" t="s">
        <v>65</v>
      </c>
      <c r="D78" s="8">
        <v>1</v>
      </c>
      <c r="E78" s="8" t="s">
        <v>136</v>
      </c>
      <c r="F78" s="8">
        <v>0</v>
      </c>
      <c r="G78" s="8">
        <v>1</v>
      </c>
      <c r="H78" s="27">
        <v>0</v>
      </c>
      <c r="I78" s="4">
        <f t="shared" si="1"/>
        <v>0</v>
      </c>
    </row>
    <row r="79" spans="1:9" x14ac:dyDescent="0.3">
      <c r="A79" s="5">
        <v>460</v>
      </c>
      <c r="B79" s="6"/>
      <c r="C79" s="16" t="s">
        <v>66</v>
      </c>
      <c r="D79" s="8">
        <v>2</v>
      </c>
      <c r="E79" s="8" t="s">
        <v>133</v>
      </c>
      <c r="F79" s="8">
        <v>0</v>
      </c>
      <c r="G79" s="8">
        <v>2</v>
      </c>
      <c r="H79" s="27">
        <v>0</v>
      </c>
      <c r="I79" s="4">
        <f t="shared" si="1"/>
        <v>0</v>
      </c>
    </row>
    <row r="80" spans="1:9" ht="43.2" x14ac:dyDescent="0.3">
      <c r="A80" s="5">
        <v>461</v>
      </c>
      <c r="B80" s="6"/>
      <c r="C80" s="16" t="s">
        <v>67</v>
      </c>
      <c r="D80" s="8">
        <v>1</v>
      </c>
      <c r="E80" s="8" t="s">
        <v>132</v>
      </c>
      <c r="F80" s="8">
        <v>0</v>
      </c>
      <c r="G80" s="8">
        <v>1</v>
      </c>
      <c r="H80" s="27">
        <v>0</v>
      </c>
      <c r="I80" s="4">
        <f t="shared" si="1"/>
        <v>0</v>
      </c>
    </row>
    <row r="81" spans="1:9" x14ac:dyDescent="0.3">
      <c r="A81" s="5">
        <v>462</v>
      </c>
      <c r="B81" s="12"/>
      <c r="C81" s="13" t="s">
        <v>68</v>
      </c>
      <c r="D81" s="14">
        <v>1</v>
      </c>
      <c r="E81" s="14" t="s">
        <v>134</v>
      </c>
      <c r="F81" s="14">
        <v>1</v>
      </c>
      <c r="G81" s="14">
        <v>0</v>
      </c>
      <c r="H81" s="15"/>
      <c r="I81" s="15"/>
    </row>
    <row r="82" spans="1:9" x14ac:dyDescent="0.3">
      <c r="A82" s="5">
        <v>463</v>
      </c>
      <c r="B82" s="12"/>
      <c r="C82" s="13" t="s">
        <v>69</v>
      </c>
      <c r="D82" s="14">
        <v>2</v>
      </c>
      <c r="E82" s="14" t="s">
        <v>134</v>
      </c>
      <c r="F82" s="14">
        <v>2</v>
      </c>
      <c r="G82" s="14">
        <v>0</v>
      </c>
      <c r="H82" s="15"/>
      <c r="I82" s="15"/>
    </row>
    <row r="83" spans="1:9" x14ac:dyDescent="0.3">
      <c r="A83" s="5">
        <v>464</v>
      </c>
      <c r="B83" s="6"/>
      <c r="C83" s="16" t="s">
        <v>70</v>
      </c>
      <c r="D83" s="8">
        <v>2</v>
      </c>
      <c r="E83" s="8" t="s">
        <v>135</v>
      </c>
      <c r="F83" s="8">
        <v>0</v>
      </c>
      <c r="G83" s="8">
        <v>2</v>
      </c>
      <c r="H83" s="27">
        <v>0</v>
      </c>
      <c r="I83" s="4">
        <f t="shared" si="1"/>
        <v>0</v>
      </c>
    </row>
    <row r="84" spans="1:9" ht="16.2" x14ac:dyDescent="0.3">
      <c r="A84" s="5">
        <v>465</v>
      </c>
      <c r="B84" s="6"/>
      <c r="C84" s="16" t="s">
        <v>71</v>
      </c>
      <c r="D84" s="8">
        <v>1</v>
      </c>
      <c r="E84" s="8" t="s">
        <v>129</v>
      </c>
      <c r="F84" s="8">
        <v>0</v>
      </c>
      <c r="G84" s="8">
        <v>1</v>
      </c>
      <c r="H84" s="27">
        <v>0</v>
      </c>
      <c r="I84" s="4">
        <f t="shared" si="1"/>
        <v>0</v>
      </c>
    </row>
    <row r="85" spans="1:9" ht="16.2" x14ac:dyDescent="0.3">
      <c r="A85" s="5">
        <v>466</v>
      </c>
      <c r="B85" s="6"/>
      <c r="C85" s="16" t="s">
        <v>72</v>
      </c>
      <c r="D85" s="8">
        <v>1</v>
      </c>
      <c r="E85" s="8" t="s">
        <v>129</v>
      </c>
      <c r="F85" s="8">
        <v>0</v>
      </c>
      <c r="G85" s="8">
        <v>1</v>
      </c>
      <c r="H85" s="27">
        <v>0</v>
      </c>
      <c r="I85" s="4">
        <f t="shared" ref="I85:I143" si="2">G85*H85</f>
        <v>0</v>
      </c>
    </row>
    <row r="86" spans="1:9" x14ac:dyDescent="0.3">
      <c r="A86" s="5">
        <v>467</v>
      </c>
      <c r="B86" s="12"/>
      <c r="C86" s="13" t="s">
        <v>73</v>
      </c>
      <c r="D86" s="14">
        <v>2</v>
      </c>
      <c r="E86" s="14" t="s">
        <v>134</v>
      </c>
      <c r="F86" s="14">
        <v>2</v>
      </c>
      <c r="G86" s="14">
        <v>0</v>
      </c>
      <c r="H86" s="15"/>
      <c r="I86" s="15"/>
    </row>
    <row r="87" spans="1:9" x14ac:dyDescent="0.3">
      <c r="A87" s="5">
        <v>468</v>
      </c>
      <c r="B87" s="12"/>
      <c r="C87" s="13" t="s">
        <v>74</v>
      </c>
      <c r="D87" s="14">
        <v>2</v>
      </c>
      <c r="E87" s="14" t="s">
        <v>134</v>
      </c>
      <c r="F87" s="14">
        <v>2</v>
      </c>
      <c r="G87" s="14">
        <v>0</v>
      </c>
      <c r="H87" s="15"/>
      <c r="I87" s="15"/>
    </row>
    <row r="88" spans="1:9" x14ac:dyDescent="0.3">
      <c r="A88" s="5">
        <v>469</v>
      </c>
      <c r="B88" s="12"/>
      <c r="C88" s="13" t="s">
        <v>75</v>
      </c>
      <c r="D88" s="14">
        <v>1</v>
      </c>
      <c r="E88" s="14" t="s">
        <v>130</v>
      </c>
      <c r="F88" s="14">
        <v>1</v>
      </c>
      <c r="G88" s="14">
        <v>0</v>
      </c>
      <c r="H88" s="15"/>
      <c r="I88" s="15"/>
    </row>
    <row r="89" spans="1:9" x14ac:dyDescent="0.3">
      <c r="A89" s="5">
        <v>470</v>
      </c>
      <c r="B89" s="6"/>
      <c r="C89" s="16" t="s">
        <v>76</v>
      </c>
      <c r="D89" s="8">
        <v>2</v>
      </c>
      <c r="E89" s="8" t="s">
        <v>132</v>
      </c>
      <c r="F89" s="8">
        <v>0</v>
      </c>
      <c r="G89" s="8">
        <v>2</v>
      </c>
      <c r="H89" s="27">
        <v>0</v>
      </c>
      <c r="I89" s="4">
        <f t="shared" si="2"/>
        <v>0</v>
      </c>
    </row>
    <row r="90" spans="1:9" x14ac:dyDescent="0.3">
      <c r="A90" s="5">
        <v>471</v>
      </c>
      <c r="B90" s="12"/>
      <c r="C90" s="13" t="s">
        <v>77</v>
      </c>
      <c r="D90" s="14">
        <v>1</v>
      </c>
      <c r="E90" s="14" t="s">
        <v>131</v>
      </c>
      <c r="F90" s="14">
        <v>1</v>
      </c>
      <c r="G90" s="14">
        <v>0</v>
      </c>
      <c r="H90" s="15"/>
      <c r="I90" s="15"/>
    </row>
    <row r="91" spans="1:9" x14ac:dyDescent="0.3">
      <c r="A91" s="5">
        <v>472</v>
      </c>
      <c r="B91" s="6"/>
      <c r="C91" s="16" t="s">
        <v>78</v>
      </c>
      <c r="D91" s="8">
        <v>1</v>
      </c>
      <c r="E91" s="8" t="s">
        <v>135</v>
      </c>
      <c r="F91" s="8">
        <v>0</v>
      </c>
      <c r="G91" s="8">
        <v>1</v>
      </c>
      <c r="H91" s="27">
        <v>0</v>
      </c>
      <c r="I91" s="4">
        <f t="shared" si="2"/>
        <v>0</v>
      </c>
    </row>
    <row r="92" spans="1:9" x14ac:dyDescent="0.3">
      <c r="A92" s="5">
        <v>473</v>
      </c>
      <c r="B92" s="12"/>
      <c r="C92" s="13" t="s">
        <v>79</v>
      </c>
      <c r="D92" s="14">
        <v>6</v>
      </c>
      <c r="E92" s="14" t="s">
        <v>132</v>
      </c>
      <c r="F92" s="14">
        <v>6</v>
      </c>
      <c r="G92" s="14">
        <v>0</v>
      </c>
      <c r="H92" s="15"/>
      <c r="I92" s="15"/>
    </row>
    <row r="93" spans="1:9" ht="15.6" x14ac:dyDescent="0.3">
      <c r="A93" s="5">
        <v>474</v>
      </c>
      <c r="B93" s="12"/>
      <c r="C93" s="13" t="s">
        <v>80</v>
      </c>
      <c r="D93" s="14">
        <v>2</v>
      </c>
      <c r="E93" s="14" t="s">
        <v>133</v>
      </c>
      <c r="F93" s="14">
        <v>2</v>
      </c>
      <c r="G93" s="14">
        <v>0</v>
      </c>
      <c r="H93" s="15"/>
      <c r="I93" s="15"/>
    </row>
    <row r="94" spans="1:9" x14ac:dyDescent="0.3">
      <c r="A94" s="5">
        <v>475</v>
      </c>
      <c r="B94" s="12"/>
      <c r="C94" s="13" t="s">
        <v>81</v>
      </c>
      <c r="D94" s="14">
        <v>2</v>
      </c>
      <c r="E94" s="14" t="s">
        <v>133</v>
      </c>
      <c r="F94" s="14">
        <v>2</v>
      </c>
      <c r="G94" s="14">
        <v>0</v>
      </c>
      <c r="H94" s="15"/>
      <c r="I94" s="15"/>
    </row>
    <row r="95" spans="1:9" x14ac:dyDescent="0.3">
      <c r="A95" s="5">
        <v>476</v>
      </c>
      <c r="B95" s="12"/>
      <c r="C95" s="13" t="s">
        <v>82</v>
      </c>
      <c r="D95" s="14">
        <v>5</v>
      </c>
      <c r="E95" s="14" t="s">
        <v>132</v>
      </c>
      <c r="F95" s="14">
        <v>5</v>
      </c>
      <c r="G95" s="14">
        <v>0</v>
      </c>
      <c r="H95" s="15"/>
      <c r="I95" s="15"/>
    </row>
    <row r="96" spans="1:9" x14ac:dyDescent="0.3">
      <c r="A96" s="5">
        <v>477</v>
      </c>
      <c r="B96" s="12"/>
      <c r="C96" s="13" t="s">
        <v>83</v>
      </c>
      <c r="D96" s="14">
        <v>1</v>
      </c>
      <c r="E96" s="14" t="s">
        <v>134</v>
      </c>
      <c r="F96" s="14">
        <v>1</v>
      </c>
      <c r="G96" s="14">
        <v>0</v>
      </c>
      <c r="H96" s="15"/>
      <c r="I96" s="15"/>
    </row>
    <row r="97" spans="1:9" x14ac:dyDescent="0.3">
      <c r="A97" s="5">
        <v>478</v>
      </c>
      <c r="B97" s="6"/>
      <c r="C97" s="16" t="s">
        <v>84</v>
      </c>
      <c r="D97" s="8">
        <v>1</v>
      </c>
      <c r="E97" s="8" t="s">
        <v>135</v>
      </c>
      <c r="F97" s="8">
        <v>0</v>
      </c>
      <c r="G97" s="8">
        <v>1</v>
      </c>
      <c r="H97" s="27">
        <v>0</v>
      </c>
      <c r="I97" s="4">
        <f t="shared" si="2"/>
        <v>0</v>
      </c>
    </row>
    <row r="98" spans="1:9" ht="28.8" x14ac:dyDescent="0.3">
      <c r="A98" s="5">
        <v>479</v>
      </c>
      <c r="B98" s="12"/>
      <c r="C98" s="13" t="s">
        <v>85</v>
      </c>
      <c r="D98" s="14">
        <v>1</v>
      </c>
      <c r="E98" s="14" t="s">
        <v>132</v>
      </c>
      <c r="F98" s="14">
        <v>1</v>
      </c>
      <c r="G98" s="14">
        <v>0</v>
      </c>
      <c r="H98" s="15"/>
      <c r="I98" s="15"/>
    </row>
    <row r="99" spans="1:9" x14ac:dyDescent="0.3">
      <c r="A99" s="5">
        <v>480</v>
      </c>
      <c r="B99" s="12"/>
      <c r="C99" s="13" t="s">
        <v>86</v>
      </c>
      <c r="D99" s="14">
        <v>2</v>
      </c>
      <c r="E99" s="14" t="s">
        <v>133</v>
      </c>
      <c r="F99" s="14">
        <v>2</v>
      </c>
      <c r="G99" s="14">
        <v>0</v>
      </c>
      <c r="H99" s="15"/>
      <c r="I99" s="15"/>
    </row>
    <row r="100" spans="1:9" x14ac:dyDescent="0.3">
      <c r="A100" s="5">
        <v>481</v>
      </c>
      <c r="B100" s="12"/>
      <c r="C100" s="13" t="s">
        <v>87</v>
      </c>
      <c r="D100" s="14">
        <v>1</v>
      </c>
      <c r="E100" s="14" t="s">
        <v>129</v>
      </c>
      <c r="F100" s="14">
        <v>1</v>
      </c>
      <c r="G100" s="14">
        <v>0</v>
      </c>
      <c r="H100" s="15"/>
      <c r="I100" s="15"/>
    </row>
    <row r="101" spans="1:9" x14ac:dyDescent="0.3">
      <c r="A101" s="5">
        <v>482</v>
      </c>
      <c r="B101" s="6"/>
      <c r="C101" s="16" t="s">
        <v>88</v>
      </c>
      <c r="D101" s="8">
        <v>1</v>
      </c>
      <c r="E101" s="8" t="s">
        <v>130</v>
      </c>
      <c r="F101" s="8">
        <v>0</v>
      </c>
      <c r="G101" s="8">
        <v>1</v>
      </c>
      <c r="H101" s="27">
        <v>0</v>
      </c>
      <c r="I101" s="4">
        <f t="shared" si="2"/>
        <v>0</v>
      </c>
    </row>
    <row r="102" spans="1:9" x14ac:dyDescent="0.3">
      <c r="A102" s="5">
        <v>483</v>
      </c>
      <c r="B102" s="12"/>
      <c r="C102" s="13" t="s">
        <v>89</v>
      </c>
      <c r="D102" s="14">
        <v>1</v>
      </c>
      <c r="E102" s="14" t="s">
        <v>133</v>
      </c>
      <c r="F102" s="14">
        <v>1</v>
      </c>
      <c r="G102" s="14">
        <v>0</v>
      </c>
      <c r="H102" s="15"/>
      <c r="I102" s="15"/>
    </row>
    <row r="103" spans="1:9" x14ac:dyDescent="0.3">
      <c r="A103" s="5">
        <v>484</v>
      </c>
      <c r="B103" s="6"/>
      <c r="C103" s="16" t="s">
        <v>90</v>
      </c>
      <c r="D103" s="8">
        <v>1</v>
      </c>
      <c r="E103" s="8" t="s">
        <v>133</v>
      </c>
      <c r="F103" s="8">
        <v>0</v>
      </c>
      <c r="G103" s="8">
        <v>1</v>
      </c>
      <c r="H103" s="27">
        <v>0</v>
      </c>
      <c r="I103" s="4">
        <f t="shared" si="2"/>
        <v>0</v>
      </c>
    </row>
    <row r="104" spans="1:9" x14ac:dyDescent="0.3">
      <c r="A104" s="5">
        <v>485</v>
      </c>
      <c r="B104" s="6"/>
      <c r="C104" s="16" t="s">
        <v>91</v>
      </c>
      <c r="D104" s="8">
        <v>1</v>
      </c>
      <c r="E104" s="8" t="s">
        <v>137</v>
      </c>
      <c r="F104" s="8">
        <v>0</v>
      </c>
      <c r="G104" s="8">
        <v>1</v>
      </c>
      <c r="H104" s="27">
        <v>0</v>
      </c>
      <c r="I104" s="4">
        <f t="shared" si="2"/>
        <v>0</v>
      </c>
    </row>
    <row r="105" spans="1:9" x14ac:dyDescent="0.3">
      <c r="A105" s="5">
        <v>486</v>
      </c>
      <c r="B105" s="6"/>
      <c r="C105" s="16" t="s">
        <v>92</v>
      </c>
      <c r="D105" s="8">
        <v>1</v>
      </c>
      <c r="E105" s="8" t="s">
        <v>137</v>
      </c>
      <c r="F105" s="8">
        <v>0</v>
      </c>
      <c r="G105" s="8">
        <v>1</v>
      </c>
      <c r="H105" s="27">
        <v>0</v>
      </c>
      <c r="I105" s="4">
        <f t="shared" si="2"/>
        <v>0</v>
      </c>
    </row>
    <row r="106" spans="1:9" x14ac:dyDescent="0.3">
      <c r="A106" s="5">
        <v>487</v>
      </c>
      <c r="B106" s="12"/>
      <c r="C106" s="13" t="s">
        <v>93</v>
      </c>
      <c r="D106" s="14">
        <v>3</v>
      </c>
      <c r="E106" s="14" t="s">
        <v>129</v>
      </c>
      <c r="F106" s="14">
        <v>3</v>
      </c>
      <c r="G106" s="14">
        <v>0</v>
      </c>
      <c r="H106" s="15"/>
      <c r="I106" s="15"/>
    </row>
    <row r="107" spans="1:9" x14ac:dyDescent="0.3">
      <c r="A107" s="5">
        <v>488</v>
      </c>
      <c r="B107" s="6"/>
      <c r="C107" s="16" t="s">
        <v>94</v>
      </c>
      <c r="D107" s="8">
        <v>1</v>
      </c>
      <c r="E107" s="8" t="s">
        <v>133</v>
      </c>
      <c r="F107" s="8">
        <v>0</v>
      </c>
      <c r="G107" s="8">
        <v>1</v>
      </c>
      <c r="H107" s="27">
        <v>0</v>
      </c>
      <c r="I107" s="4">
        <f t="shared" si="2"/>
        <v>0</v>
      </c>
    </row>
    <row r="108" spans="1:9" ht="28.8" x14ac:dyDescent="0.3">
      <c r="A108" s="5">
        <v>489</v>
      </c>
      <c r="B108" s="6"/>
      <c r="C108" s="16" t="s">
        <v>95</v>
      </c>
      <c r="D108" s="8">
        <v>1</v>
      </c>
      <c r="E108" s="8" t="s">
        <v>135</v>
      </c>
      <c r="F108" s="8">
        <v>0</v>
      </c>
      <c r="G108" s="8">
        <v>1</v>
      </c>
      <c r="H108" s="27">
        <v>0</v>
      </c>
      <c r="I108" s="4">
        <f t="shared" si="2"/>
        <v>0</v>
      </c>
    </row>
    <row r="109" spans="1:9" ht="28.8" x14ac:dyDescent="0.3">
      <c r="A109" s="5">
        <v>490</v>
      </c>
      <c r="B109" s="6"/>
      <c r="C109" s="16" t="s">
        <v>96</v>
      </c>
      <c r="D109" s="8">
        <v>1</v>
      </c>
      <c r="E109" s="8" t="s">
        <v>137</v>
      </c>
      <c r="F109" s="8">
        <v>0</v>
      </c>
      <c r="G109" s="8">
        <v>1</v>
      </c>
      <c r="H109" s="27">
        <v>0</v>
      </c>
      <c r="I109" s="4">
        <f t="shared" si="2"/>
        <v>0</v>
      </c>
    </row>
    <row r="110" spans="1:9" ht="28.8" x14ac:dyDescent="0.3">
      <c r="A110" s="5">
        <v>491</v>
      </c>
      <c r="B110" s="6"/>
      <c r="C110" s="16" t="s">
        <v>97</v>
      </c>
      <c r="D110" s="8">
        <v>2</v>
      </c>
      <c r="E110" s="8" t="s">
        <v>131</v>
      </c>
      <c r="F110" s="8">
        <v>0</v>
      </c>
      <c r="G110" s="8">
        <v>2</v>
      </c>
      <c r="H110" s="27">
        <v>0</v>
      </c>
      <c r="I110" s="4">
        <f t="shared" si="2"/>
        <v>0</v>
      </c>
    </row>
    <row r="111" spans="1:9" x14ac:dyDescent="0.3">
      <c r="A111" s="5">
        <v>492</v>
      </c>
      <c r="B111" s="6"/>
      <c r="C111" s="16" t="s">
        <v>98</v>
      </c>
      <c r="D111" s="8">
        <v>6</v>
      </c>
      <c r="E111" s="8" t="s">
        <v>132</v>
      </c>
      <c r="F111" s="8">
        <v>0</v>
      </c>
      <c r="G111" s="8">
        <v>6</v>
      </c>
      <c r="H111" s="27">
        <v>0</v>
      </c>
      <c r="I111" s="4">
        <f t="shared" si="2"/>
        <v>0</v>
      </c>
    </row>
    <row r="112" spans="1:9" x14ac:dyDescent="0.3">
      <c r="A112" s="5">
        <v>493</v>
      </c>
      <c r="B112" s="6"/>
      <c r="C112" s="16" t="s">
        <v>99</v>
      </c>
      <c r="D112" s="8">
        <v>1</v>
      </c>
      <c r="E112" s="8" t="s">
        <v>134</v>
      </c>
      <c r="F112" s="8">
        <v>0</v>
      </c>
      <c r="G112" s="8">
        <v>1</v>
      </c>
      <c r="H112" s="27">
        <v>0</v>
      </c>
      <c r="I112" s="4">
        <f t="shared" si="2"/>
        <v>0</v>
      </c>
    </row>
    <row r="113" spans="1:9" ht="16.2" x14ac:dyDescent="0.3">
      <c r="A113" s="5">
        <v>494</v>
      </c>
      <c r="B113" s="12"/>
      <c r="C113" s="13" t="s">
        <v>100</v>
      </c>
      <c r="D113" s="14">
        <v>1</v>
      </c>
      <c r="E113" s="14" t="s">
        <v>131</v>
      </c>
      <c r="F113" s="14">
        <v>1</v>
      </c>
      <c r="G113" s="14">
        <v>0</v>
      </c>
      <c r="H113" s="15"/>
      <c r="I113" s="15"/>
    </row>
    <row r="114" spans="1:9" x14ac:dyDescent="0.3">
      <c r="A114" s="5">
        <v>495</v>
      </c>
      <c r="B114" s="6"/>
      <c r="C114" s="16" t="s">
        <v>101</v>
      </c>
      <c r="D114" s="8">
        <v>6</v>
      </c>
      <c r="E114" s="8" t="s">
        <v>132</v>
      </c>
      <c r="F114" s="8">
        <v>0</v>
      </c>
      <c r="G114" s="8">
        <v>6</v>
      </c>
      <c r="H114" s="27">
        <v>0</v>
      </c>
      <c r="I114" s="4">
        <f t="shared" si="2"/>
        <v>0</v>
      </c>
    </row>
    <row r="115" spans="1:9" x14ac:dyDescent="0.3">
      <c r="A115" s="5">
        <v>496</v>
      </c>
      <c r="B115" s="6"/>
      <c r="C115" s="16" t="s">
        <v>102</v>
      </c>
      <c r="D115" s="8">
        <v>1</v>
      </c>
      <c r="E115" s="8" t="s">
        <v>130</v>
      </c>
      <c r="F115" s="8">
        <v>0</v>
      </c>
      <c r="G115" s="8">
        <v>1</v>
      </c>
      <c r="H115" s="27">
        <v>0</v>
      </c>
      <c r="I115" s="4">
        <f t="shared" si="2"/>
        <v>0</v>
      </c>
    </row>
    <row r="116" spans="1:9" x14ac:dyDescent="0.3">
      <c r="A116" s="5">
        <v>497</v>
      </c>
      <c r="B116" s="6"/>
      <c r="C116" s="16" t="s">
        <v>103</v>
      </c>
      <c r="D116" s="8">
        <v>1</v>
      </c>
      <c r="E116" s="8" t="s">
        <v>130</v>
      </c>
      <c r="F116" s="8">
        <v>0</v>
      </c>
      <c r="G116" s="8">
        <v>1</v>
      </c>
      <c r="H116" s="27">
        <v>0</v>
      </c>
      <c r="I116" s="4">
        <f t="shared" si="2"/>
        <v>0</v>
      </c>
    </row>
    <row r="117" spans="1:9" ht="28.8" x14ac:dyDescent="0.3">
      <c r="A117" s="5">
        <v>498</v>
      </c>
      <c r="B117" s="12"/>
      <c r="C117" s="13" t="s">
        <v>104</v>
      </c>
      <c r="D117" s="14">
        <v>1</v>
      </c>
      <c r="E117" s="14" t="s">
        <v>129</v>
      </c>
      <c r="F117" s="14">
        <v>1</v>
      </c>
      <c r="G117" s="14">
        <v>0</v>
      </c>
      <c r="H117" s="15"/>
      <c r="I117" s="15"/>
    </row>
    <row r="118" spans="1:9" x14ac:dyDescent="0.3">
      <c r="A118" s="43">
        <v>499</v>
      </c>
      <c r="B118" s="44"/>
      <c r="C118" s="9" t="s">
        <v>105</v>
      </c>
      <c r="D118" s="47">
        <v>1</v>
      </c>
      <c r="E118" s="47" t="s">
        <v>137</v>
      </c>
      <c r="F118" s="47">
        <v>0</v>
      </c>
      <c r="G118" s="47">
        <v>1</v>
      </c>
      <c r="H118" s="40">
        <v>0</v>
      </c>
      <c r="I118" s="37">
        <f t="shared" si="2"/>
        <v>0</v>
      </c>
    </row>
    <row r="119" spans="1:9" x14ac:dyDescent="0.3">
      <c r="A119" s="43"/>
      <c r="B119" s="45"/>
      <c r="C119" s="10" t="s">
        <v>106</v>
      </c>
      <c r="D119" s="47"/>
      <c r="E119" s="47"/>
      <c r="F119" s="47"/>
      <c r="G119" s="47"/>
      <c r="H119" s="41"/>
      <c r="I119" s="38"/>
    </row>
    <row r="120" spans="1:9" x14ac:dyDescent="0.3">
      <c r="A120" s="43"/>
      <c r="B120" s="45"/>
      <c r="C120" s="10" t="s">
        <v>147</v>
      </c>
      <c r="D120" s="47"/>
      <c r="E120" s="47"/>
      <c r="F120" s="47"/>
      <c r="G120" s="47"/>
      <c r="H120" s="41"/>
      <c r="I120" s="38"/>
    </row>
    <row r="121" spans="1:9" x14ac:dyDescent="0.3">
      <c r="A121" s="43"/>
      <c r="B121" s="46"/>
      <c r="C121" s="11" t="s">
        <v>107</v>
      </c>
      <c r="D121" s="47"/>
      <c r="E121" s="47"/>
      <c r="F121" s="47"/>
      <c r="G121" s="47"/>
      <c r="H121" s="42"/>
      <c r="I121" s="39"/>
    </row>
    <row r="122" spans="1:9" x14ac:dyDescent="0.3">
      <c r="A122" s="43">
        <v>500</v>
      </c>
      <c r="B122" s="44"/>
      <c r="C122" s="9" t="s">
        <v>108</v>
      </c>
      <c r="D122" s="47">
        <v>1</v>
      </c>
      <c r="E122" s="47" t="s">
        <v>137</v>
      </c>
      <c r="F122" s="47">
        <v>0</v>
      </c>
      <c r="G122" s="47">
        <v>1</v>
      </c>
      <c r="H122" s="40">
        <v>0</v>
      </c>
      <c r="I122" s="37">
        <f t="shared" si="2"/>
        <v>0</v>
      </c>
    </row>
    <row r="123" spans="1:9" x14ac:dyDescent="0.3">
      <c r="A123" s="43"/>
      <c r="B123" s="45"/>
      <c r="C123" s="10" t="s">
        <v>109</v>
      </c>
      <c r="D123" s="47"/>
      <c r="E123" s="47"/>
      <c r="F123" s="47"/>
      <c r="G123" s="47"/>
      <c r="H123" s="41"/>
      <c r="I123" s="38"/>
    </row>
    <row r="124" spans="1:9" x14ac:dyDescent="0.3">
      <c r="A124" s="43"/>
      <c r="B124" s="46"/>
      <c r="C124" s="11" t="s">
        <v>110</v>
      </c>
      <c r="D124" s="47"/>
      <c r="E124" s="47"/>
      <c r="F124" s="47"/>
      <c r="G124" s="47"/>
      <c r="H124" s="42"/>
      <c r="I124" s="39"/>
    </row>
    <row r="125" spans="1:9" x14ac:dyDescent="0.3">
      <c r="A125" s="43">
        <v>501</v>
      </c>
      <c r="B125" s="44"/>
      <c r="C125" s="9" t="s">
        <v>111</v>
      </c>
      <c r="D125" s="47">
        <v>1</v>
      </c>
      <c r="E125" s="47" t="s">
        <v>137</v>
      </c>
      <c r="F125" s="47">
        <v>0</v>
      </c>
      <c r="G125" s="47">
        <v>1</v>
      </c>
      <c r="H125" s="40">
        <v>0</v>
      </c>
      <c r="I125" s="37">
        <f t="shared" si="2"/>
        <v>0</v>
      </c>
    </row>
    <row r="126" spans="1:9" x14ac:dyDescent="0.3">
      <c r="A126" s="43"/>
      <c r="B126" s="45"/>
      <c r="C126" s="10" t="s">
        <v>112</v>
      </c>
      <c r="D126" s="47"/>
      <c r="E126" s="47"/>
      <c r="F126" s="47"/>
      <c r="G126" s="47"/>
      <c r="H126" s="41"/>
      <c r="I126" s="38"/>
    </row>
    <row r="127" spans="1:9" x14ac:dyDescent="0.3">
      <c r="A127" s="43"/>
      <c r="B127" s="45"/>
      <c r="C127" s="10" t="s">
        <v>113</v>
      </c>
      <c r="D127" s="47"/>
      <c r="E127" s="47"/>
      <c r="F127" s="47"/>
      <c r="G127" s="47"/>
      <c r="H127" s="41"/>
      <c r="I127" s="38"/>
    </row>
    <row r="128" spans="1:9" x14ac:dyDescent="0.3">
      <c r="A128" s="43"/>
      <c r="B128" s="45"/>
      <c r="C128" s="10" t="s">
        <v>114</v>
      </c>
      <c r="D128" s="47"/>
      <c r="E128" s="47"/>
      <c r="F128" s="47"/>
      <c r="G128" s="47"/>
      <c r="H128" s="41"/>
      <c r="I128" s="38"/>
    </row>
    <row r="129" spans="1:9" x14ac:dyDescent="0.3">
      <c r="A129" s="43"/>
      <c r="B129" s="45"/>
      <c r="C129" s="10" t="s">
        <v>115</v>
      </c>
      <c r="D129" s="47"/>
      <c r="E129" s="47"/>
      <c r="F129" s="47"/>
      <c r="G129" s="47"/>
      <c r="H129" s="41"/>
      <c r="I129" s="38"/>
    </row>
    <row r="130" spans="1:9" x14ac:dyDescent="0.3">
      <c r="A130" s="43"/>
      <c r="B130" s="46"/>
      <c r="C130" s="11" t="s">
        <v>116</v>
      </c>
      <c r="D130" s="47"/>
      <c r="E130" s="47"/>
      <c r="F130" s="47"/>
      <c r="G130" s="47"/>
      <c r="H130" s="42"/>
      <c r="I130" s="39"/>
    </row>
    <row r="131" spans="1:9" x14ac:dyDescent="0.3">
      <c r="A131" s="43">
        <v>502</v>
      </c>
      <c r="B131" s="44"/>
      <c r="C131" s="9" t="s">
        <v>111</v>
      </c>
      <c r="D131" s="47">
        <v>1</v>
      </c>
      <c r="E131" s="47" t="s">
        <v>137</v>
      </c>
      <c r="F131" s="47">
        <v>0</v>
      </c>
      <c r="G131" s="47">
        <v>1</v>
      </c>
      <c r="H131" s="40">
        <v>0</v>
      </c>
      <c r="I131" s="37">
        <f t="shared" si="2"/>
        <v>0</v>
      </c>
    </row>
    <row r="132" spans="1:9" x14ac:dyDescent="0.3">
      <c r="A132" s="43"/>
      <c r="B132" s="45"/>
      <c r="C132" s="10" t="s">
        <v>117</v>
      </c>
      <c r="D132" s="47"/>
      <c r="E132" s="47"/>
      <c r="F132" s="47"/>
      <c r="G132" s="47"/>
      <c r="H132" s="41"/>
      <c r="I132" s="38"/>
    </row>
    <row r="133" spans="1:9" x14ac:dyDescent="0.3">
      <c r="A133" s="43"/>
      <c r="B133" s="45"/>
      <c r="C133" s="10" t="s">
        <v>118</v>
      </c>
      <c r="D133" s="47"/>
      <c r="E133" s="47"/>
      <c r="F133" s="47"/>
      <c r="G133" s="47"/>
      <c r="H133" s="41"/>
      <c r="I133" s="38"/>
    </row>
    <row r="134" spans="1:9" x14ac:dyDescent="0.3">
      <c r="A134" s="43"/>
      <c r="B134" s="45"/>
      <c r="C134" s="10" t="s">
        <v>119</v>
      </c>
      <c r="D134" s="47"/>
      <c r="E134" s="47"/>
      <c r="F134" s="47"/>
      <c r="G134" s="47"/>
      <c r="H134" s="41"/>
      <c r="I134" s="38"/>
    </row>
    <row r="135" spans="1:9" x14ac:dyDescent="0.3">
      <c r="A135" s="43"/>
      <c r="B135" s="45"/>
      <c r="C135" s="10" t="s">
        <v>120</v>
      </c>
      <c r="D135" s="47"/>
      <c r="E135" s="47"/>
      <c r="F135" s="47"/>
      <c r="G135" s="47"/>
      <c r="H135" s="41"/>
      <c r="I135" s="38"/>
    </row>
    <row r="136" spans="1:9" x14ac:dyDescent="0.3">
      <c r="A136" s="43"/>
      <c r="B136" s="46"/>
      <c r="C136" s="11" t="s">
        <v>121</v>
      </c>
      <c r="D136" s="47"/>
      <c r="E136" s="47"/>
      <c r="F136" s="47"/>
      <c r="G136" s="47"/>
      <c r="H136" s="42"/>
      <c r="I136" s="39"/>
    </row>
    <row r="137" spans="1:9" x14ac:dyDescent="0.3">
      <c r="A137" s="5">
        <v>503</v>
      </c>
      <c r="B137" s="6"/>
      <c r="C137" s="7" t="s">
        <v>122</v>
      </c>
      <c r="D137" s="8">
        <v>1</v>
      </c>
      <c r="E137" s="8"/>
      <c r="F137" s="8">
        <v>0</v>
      </c>
      <c r="G137" s="8">
        <v>1</v>
      </c>
      <c r="H137" s="27">
        <v>0</v>
      </c>
      <c r="I137" s="4">
        <f t="shared" si="2"/>
        <v>0</v>
      </c>
    </row>
    <row r="138" spans="1:9" x14ac:dyDescent="0.3">
      <c r="A138" s="5">
        <v>504</v>
      </c>
      <c r="B138" s="6"/>
      <c r="C138" s="7" t="s">
        <v>123</v>
      </c>
      <c r="D138" s="8">
        <v>1</v>
      </c>
      <c r="E138" s="8"/>
      <c r="F138" s="8">
        <v>0</v>
      </c>
      <c r="G138" s="8">
        <v>1</v>
      </c>
      <c r="H138" s="27">
        <v>0</v>
      </c>
      <c r="I138" s="4">
        <f t="shared" si="2"/>
        <v>0</v>
      </c>
    </row>
    <row r="139" spans="1:9" x14ac:dyDescent="0.3">
      <c r="A139" s="5">
        <v>505</v>
      </c>
      <c r="B139" s="6"/>
      <c r="C139" s="7" t="s">
        <v>124</v>
      </c>
      <c r="D139" s="8">
        <v>2</v>
      </c>
      <c r="E139" s="8" t="s">
        <v>137</v>
      </c>
      <c r="F139" s="8">
        <v>0</v>
      </c>
      <c r="G139" s="8">
        <v>2</v>
      </c>
      <c r="H139" s="27">
        <v>0</v>
      </c>
      <c r="I139" s="4">
        <f t="shared" si="2"/>
        <v>0</v>
      </c>
    </row>
    <row r="140" spans="1:9" x14ac:dyDescent="0.3">
      <c r="A140" s="5">
        <v>506</v>
      </c>
      <c r="B140" s="6"/>
      <c r="C140" s="7" t="s">
        <v>125</v>
      </c>
      <c r="D140" s="8">
        <v>1</v>
      </c>
      <c r="E140" s="8" t="s">
        <v>137</v>
      </c>
      <c r="F140" s="8">
        <v>0</v>
      </c>
      <c r="G140" s="8">
        <v>1</v>
      </c>
      <c r="H140" s="27">
        <v>0</v>
      </c>
      <c r="I140" s="4">
        <f t="shared" si="2"/>
        <v>0</v>
      </c>
    </row>
    <row r="141" spans="1:9" x14ac:dyDescent="0.3">
      <c r="A141" s="5">
        <v>507</v>
      </c>
      <c r="B141" s="6"/>
      <c r="C141" s="7" t="s">
        <v>126</v>
      </c>
      <c r="D141" s="8">
        <v>1</v>
      </c>
      <c r="E141" s="8" t="s">
        <v>137</v>
      </c>
      <c r="F141" s="8">
        <v>0</v>
      </c>
      <c r="G141" s="8">
        <v>1</v>
      </c>
      <c r="H141" s="27">
        <v>0</v>
      </c>
      <c r="I141" s="4">
        <f t="shared" si="2"/>
        <v>0</v>
      </c>
    </row>
    <row r="142" spans="1:9" x14ac:dyDescent="0.3">
      <c r="A142" s="5">
        <v>508</v>
      </c>
      <c r="B142" s="6"/>
      <c r="C142" s="7" t="s">
        <v>127</v>
      </c>
      <c r="D142" s="8">
        <v>2</v>
      </c>
      <c r="E142" s="8" t="s">
        <v>137</v>
      </c>
      <c r="F142" s="8">
        <v>0</v>
      </c>
      <c r="G142" s="8">
        <v>2</v>
      </c>
      <c r="H142" s="27">
        <v>0</v>
      </c>
      <c r="I142" s="4">
        <f t="shared" si="2"/>
        <v>0</v>
      </c>
    </row>
    <row r="143" spans="1:9" x14ac:dyDescent="0.3">
      <c r="A143" s="5">
        <v>509</v>
      </c>
      <c r="B143" s="6"/>
      <c r="C143" s="7" t="s">
        <v>128</v>
      </c>
      <c r="D143" s="8">
        <v>1</v>
      </c>
      <c r="E143" s="8" t="s">
        <v>137</v>
      </c>
      <c r="F143" s="8">
        <v>0</v>
      </c>
      <c r="G143" s="8">
        <v>1</v>
      </c>
      <c r="H143" s="27">
        <v>0</v>
      </c>
      <c r="I143" s="4">
        <f t="shared" si="2"/>
        <v>0</v>
      </c>
    </row>
  </sheetData>
  <sheetProtection algorithmName="SHA-512" hashValue="/fZT1y1Hm2ek9A6YplC16oU7PRne9A/0yQWXJS2xpn97WZ4iLJJ+/UWqTAiMrvU6tM8cmfpjAOC0ezF0lYuxGg==" saltValue="UCbvBdw4YX8JmfV9//cFgw==" spinCount="100000" sheet="1" objects="1" scenarios="1" selectLockedCells="1"/>
  <mergeCells count="38">
    <mergeCell ref="E131:E136"/>
    <mergeCell ref="F131:F136"/>
    <mergeCell ref="G131:G136"/>
    <mergeCell ref="D118:D121"/>
    <mergeCell ref="E118:E121"/>
    <mergeCell ref="F118:F121"/>
    <mergeCell ref="G118:G121"/>
    <mergeCell ref="D122:D124"/>
    <mergeCell ref="E122:E124"/>
    <mergeCell ref="F122:F124"/>
    <mergeCell ref="G122:G124"/>
    <mergeCell ref="H131:H136"/>
    <mergeCell ref="I131:I136"/>
    <mergeCell ref="A118:A121"/>
    <mergeCell ref="A122:A124"/>
    <mergeCell ref="A125:A130"/>
    <mergeCell ref="A131:A136"/>
    <mergeCell ref="H118:H121"/>
    <mergeCell ref="B118:B121"/>
    <mergeCell ref="B122:B124"/>
    <mergeCell ref="B125:B130"/>
    <mergeCell ref="B131:B136"/>
    <mergeCell ref="D125:D130"/>
    <mergeCell ref="E125:E130"/>
    <mergeCell ref="F125:F130"/>
    <mergeCell ref="G125:G130"/>
    <mergeCell ref="D131:D136"/>
    <mergeCell ref="I118:I121"/>
    <mergeCell ref="H122:H124"/>
    <mergeCell ref="I122:I124"/>
    <mergeCell ref="H125:H130"/>
    <mergeCell ref="I125:I130"/>
    <mergeCell ref="K1:K2"/>
    <mergeCell ref="A1:C1"/>
    <mergeCell ref="A3:C3"/>
    <mergeCell ref="A10:C10"/>
    <mergeCell ref="I1:I2"/>
    <mergeCell ref="J1:J2"/>
  </mergeCells>
  <pageMargins left="0.25" right="0.25" top="0.75" bottom="0.75" header="0.3" footer="0.3"/>
  <pageSetup paperSize="9" scale="61" orientation="landscape" r:id="rId1"/>
  <rowBreaks count="2" manualBreakCount="2">
    <brk id="89" max="10" man="1"/>
    <brk id="136" max="16383" man="1"/>
  </rowBreaks>
  <ignoredErrors>
    <ignoredError sqref="A5:A8 A12 A14 A16 A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dodávek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Město Nový Bor</dc:creator>
  <cp:lastModifiedBy>Michaela Poremská</cp:lastModifiedBy>
  <cp:lastPrinted>2024-10-04T10:38:20Z</cp:lastPrinted>
  <dcterms:created xsi:type="dcterms:W3CDTF">2024-09-27T05:53:21Z</dcterms:created>
  <dcterms:modified xsi:type="dcterms:W3CDTF">2024-10-15T11:49:16Z</dcterms:modified>
</cp:coreProperties>
</file>