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EBB4F876-8E00-4014-A4D5-E9A2F4ED77E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Základní varianta" sheetId="1" r:id="rId1"/>
    <sheet name="Varianta č. 2" sheetId="2" r:id="rId2"/>
  </sheets>
  <calcPr calcId="191029"/>
</workbook>
</file>

<file path=xl/calcChain.xml><?xml version="1.0" encoding="utf-8"?>
<calcChain xmlns="http://schemas.openxmlformats.org/spreadsheetml/2006/main">
  <c r="F12" i="2" l="1"/>
  <c r="F19" i="2"/>
  <c r="F18" i="2"/>
  <c r="F17" i="2"/>
  <c r="F16" i="2"/>
  <c r="F15" i="2"/>
  <c r="F14" i="2"/>
  <c r="F13" i="2"/>
  <c r="F11" i="2"/>
  <c r="F10" i="2"/>
  <c r="F9" i="2"/>
  <c r="F14" i="1"/>
  <c r="F17" i="1"/>
  <c r="D20" i="2" l="1"/>
  <c r="E23" i="2" s="1"/>
  <c r="E24" i="2"/>
  <c r="E25" i="2" s="1"/>
  <c r="F9" i="1"/>
  <c r="F10" i="1"/>
  <c r="F11" i="1"/>
  <c r="F12" i="1"/>
  <c r="F13" i="1"/>
  <c r="F15" i="1"/>
  <c r="F16" i="1"/>
  <c r="F18" i="1"/>
  <c r="D19" i="1" l="1"/>
  <c r="E22" i="1" s="1"/>
  <c r="E23" i="1" l="1"/>
  <c r="E24" i="1" s="1"/>
</calcChain>
</file>

<file path=xl/sharedStrings.xml><?xml version="1.0" encoding="utf-8"?>
<sst xmlns="http://schemas.openxmlformats.org/spreadsheetml/2006/main" count="82" uniqueCount="35">
  <si>
    <t>Objekt:</t>
  </si>
  <si>
    <t>m2</t>
  </si>
  <si>
    <t>kpl</t>
  </si>
  <si>
    <t>p. č.</t>
  </si>
  <si>
    <t>název položky</t>
  </si>
  <si>
    <t>MJ</t>
  </si>
  <si>
    <t>množství</t>
  </si>
  <si>
    <t>cena/MJ</t>
  </si>
  <si>
    <t>celkem (Kč)</t>
  </si>
  <si>
    <t>Stavba:</t>
  </si>
  <si>
    <t>Rekapitulace</t>
  </si>
  <si>
    <t>Základ pro DPH</t>
  </si>
  <si>
    <t>%  činí :</t>
  </si>
  <si>
    <t>DPH</t>
  </si>
  <si>
    <t>CENA ZA OBJEKT CELKEM</t>
  </si>
  <si>
    <t>Celkem</t>
  </si>
  <si>
    <t>Uchazeč:</t>
  </si>
  <si>
    <t>Soupis prací - výkaz výměr</t>
  </si>
  <si>
    <t xml:space="preserve">Oprava podlahy velké tělocvičny ZŠ U Lesa Nový Bor </t>
  </si>
  <si>
    <t>ZŠ U Lesa, Boženy Němcové 539, Nový Bor, velká tělocvična</t>
  </si>
  <si>
    <t>Demontáž a zpětná montáž palubkového obkladu stěn</t>
  </si>
  <si>
    <t>Demontáž původní palubkové podlahy včetně lišt a soklíků</t>
  </si>
  <si>
    <t>Lajnování pěti hřišť</t>
  </si>
  <si>
    <t>klp</t>
  </si>
  <si>
    <t>Manipulace, doprava a přesuny materiálu</t>
  </si>
  <si>
    <t>Odvoz vybouraných hmot a skládkovné</t>
  </si>
  <si>
    <t>Ostatní rozpočtové náklady (přesuny těl. nářadí, revize apod.)</t>
  </si>
  <si>
    <t>Opravy a úpravy dvojitého dřevěného roštu - výměny do 10 %, výšková úprava (položka obsahuje i veškerý spojovací a doplňkový materiál)</t>
  </si>
  <si>
    <t xml:space="preserve">Systémová vícevrstvá dřevěná sportovní podlaha s odpružením (dle technické specifikace) </t>
  </si>
  <si>
    <t>Dodávka a montáž přechodových a ukončovacích liš, provedení prostupů</t>
  </si>
  <si>
    <t xml:space="preserve">Záklop z aglomerovaných desek na PD, min.15mm, 2 vrstvy, lepené, šroubované, na kříž </t>
  </si>
  <si>
    <t>Upozornění : Jednotlivé položky budou zahrnovat i veškeré prořezy, spojovací materiál, případné další náklady a manipulace!</t>
  </si>
  <si>
    <t>Demontáž původního dvojitého dřevěného roštu</t>
  </si>
  <si>
    <t>Dodávka a montáž nového dvojitého dřevěného roštu - vyrovnání do laseru (položka obsahuje i veškerý spojovací a doplňkový materiál)</t>
  </si>
  <si>
    <t>Soupis prací - výkaz výměr (varianta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</si>
</sst>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u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1" applyFont="1" applyAlignment="1">
      <alignment horizontal="centerContinuous"/>
    </xf>
    <xf numFmtId="0" fontId="11" fillId="0" borderId="0" xfId="0" applyFont="1"/>
    <xf numFmtId="0" fontId="10" fillId="0" borderId="0" xfId="1" applyFont="1" applyAlignment="1">
      <alignment vertical="center"/>
    </xf>
    <xf numFmtId="0" fontId="9" fillId="0" borderId="0" xfId="1" applyFont="1" applyAlignment="1">
      <alignment horizontal="left" vertical="center" shrinkToFit="1"/>
    </xf>
    <xf numFmtId="0" fontId="7" fillId="0" borderId="0" xfId="1" applyFont="1"/>
    <xf numFmtId="0" fontId="12" fillId="0" borderId="0" xfId="0" applyFont="1" applyAlignment="1">
      <alignment vertical="center"/>
    </xf>
    <xf numFmtId="164" fontId="11" fillId="0" borderId="0" xfId="0" applyNumberFormat="1" applyFont="1" applyAlignment="1" applyProtection="1">
      <alignment vertical="center"/>
      <protection locked="0"/>
    </xf>
    <xf numFmtId="164" fontId="1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7" fillId="0" borderId="0" xfId="1" applyFont="1" applyAlignment="1">
      <alignment horizontal="right"/>
    </xf>
    <xf numFmtId="0" fontId="15" fillId="0" borderId="12" xfId="1" applyFont="1" applyBorder="1" applyAlignment="1">
      <alignment vertical="center"/>
    </xf>
    <xf numFmtId="49" fontId="15" fillId="0" borderId="15" xfId="1" applyNumberFormat="1" applyFont="1" applyBorder="1" applyAlignment="1">
      <alignment vertical="center"/>
    </xf>
    <xf numFmtId="0" fontId="19" fillId="0" borderId="20" xfId="0" applyFont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49" fontId="15" fillId="0" borderId="33" xfId="1" applyNumberFormat="1" applyFont="1" applyBorder="1" applyAlignment="1">
      <alignment vertical="center"/>
    </xf>
    <xf numFmtId="4" fontId="3" fillId="2" borderId="6" xfId="0" applyNumberFormat="1" applyFont="1" applyFill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 applyProtection="1">
      <alignment vertical="center"/>
      <protection locked="0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14" fillId="0" borderId="0" xfId="1" applyFont="1" applyAlignment="1">
      <alignment horizont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4" fontId="2" fillId="0" borderId="26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165" fontId="19" fillId="0" borderId="21" xfId="0" applyNumberFormat="1" applyFont="1" applyBorder="1" applyAlignment="1">
      <alignment horizontal="right" vertical="center"/>
    </xf>
    <xf numFmtId="165" fontId="19" fillId="0" borderId="23" xfId="0" applyNumberFormat="1" applyFont="1" applyBorder="1" applyAlignment="1">
      <alignment horizontal="right" vertical="center"/>
    </xf>
    <xf numFmtId="165" fontId="19" fillId="0" borderId="20" xfId="0" applyNumberFormat="1" applyFont="1" applyBorder="1" applyAlignment="1">
      <alignment horizontal="right" vertical="center"/>
    </xf>
    <xf numFmtId="165" fontId="19" fillId="0" borderId="30" xfId="0" applyNumberFormat="1" applyFont="1" applyBorder="1" applyAlignment="1">
      <alignment horizontal="right" vertical="center"/>
    </xf>
    <xf numFmtId="165" fontId="18" fillId="0" borderId="31" xfId="0" applyNumberFormat="1" applyFont="1" applyBorder="1" applyAlignment="1">
      <alignment horizontal="right" vertical="center"/>
    </xf>
    <xf numFmtId="165" fontId="18" fillId="0" borderId="27" xfId="0" applyNumberFormat="1" applyFont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5" fillId="2" borderId="16" xfId="1" applyFont="1" applyFill="1" applyBorder="1" applyAlignment="1" applyProtection="1">
      <alignment horizontal="left" vertical="center" indent="1"/>
      <protection locked="0"/>
    </xf>
    <xf numFmtId="0" fontId="15" fillId="2" borderId="17" xfId="1" applyFont="1" applyFill="1" applyBorder="1" applyAlignment="1" applyProtection="1">
      <alignment horizontal="left" vertical="center" indent="1"/>
      <protection locked="0"/>
    </xf>
    <xf numFmtId="0" fontId="18" fillId="0" borderId="13" xfId="1" applyFont="1" applyBorder="1" applyAlignment="1">
      <alignment horizontal="left" vertical="center" indent="1"/>
    </xf>
    <xf numFmtId="0" fontId="18" fillId="0" borderId="14" xfId="1" applyFont="1" applyBorder="1" applyAlignment="1">
      <alignment horizontal="left" vertical="center" indent="1"/>
    </xf>
    <xf numFmtId="0" fontId="15" fillId="0" borderId="0" xfId="1" applyFont="1" applyAlignment="1">
      <alignment horizontal="left" vertical="center" indent="1"/>
    </xf>
    <xf numFmtId="0" fontId="15" fillId="0" borderId="34" xfId="1" applyFont="1" applyBorder="1" applyAlignment="1">
      <alignment horizontal="left" vertical="center" indent="1"/>
    </xf>
    <xf numFmtId="4" fontId="3" fillId="0" borderId="35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0" fontId="4" fillId="0" borderId="0" xfId="0" applyFont="1"/>
  </cellXfs>
  <cellStyles count="2">
    <cellStyle name="Normální" xfId="0" builtinId="0"/>
    <cellStyle name="normální_POL.XLS" xfId="1" xr:uid="{D4B2219A-DEC4-462C-83B3-6C33DA2F9F03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showGridLines="0" tabSelected="1" zoomScaleNormal="100" zoomScalePageLayoutView="115" workbookViewId="0">
      <selection activeCell="B6" sqref="B6:F6"/>
    </sheetView>
  </sheetViews>
  <sheetFormatPr defaultRowHeight="15" x14ac:dyDescent="0.25"/>
  <cols>
    <col min="1" max="1" width="7.140625" customWidth="1"/>
    <col min="2" max="2" width="54.85546875" customWidth="1"/>
    <col min="3" max="3" width="4" customWidth="1"/>
    <col min="4" max="4" width="9.140625" customWidth="1"/>
    <col min="5" max="5" width="9.85546875" bestFit="1" customWidth="1"/>
    <col min="6" max="6" width="11.28515625" customWidth="1"/>
  </cols>
  <sheetData>
    <row r="1" spans="1:7" x14ac:dyDescent="0.25">
      <c r="A1" s="1"/>
    </row>
    <row r="2" spans="1:7" ht="15.75" x14ac:dyDescent="0.25">
      <c r="A2" s="42" t="s">
        <v>17</v>
      </c>
      <c r="B2" s="42"/>
      <c r="C2" s="42"/>
      <c r="D2" s="42"/>
      <c r="E2" s="42"/>
      <c r="F2" s="42"/>
      <c r="G2" s="25"/>
    </row>
    <row r="3" spans="1:7" ht="15.75" thickBot="1" x14ac:dyDescent="0.3">
      <c r="A3" s="30"/>
      <c r="B3" s="31"/>
      <c r="C3" s="32"/>
      <c r="D3" s="32"/>
      <c r="E3" s="33"/>
      <c r="F3" s="32"/>
      <c r="G3" s="21"/>
    </row>
    <row r="4" spans="1:7" s="22" customFormat="1" ht="18.75" customHeight="1" thickTop="1" x14ac:dyDescent="0.2">
      <c r="A4" s="34" t="s">
        <v>9</v>
      </c>
      <c r="B4" s="63" t="s">
        <v>18</v>
      </c>
      <c r="C4" s="63"/>
      <c r="D4" s="63"/>
      <c r="E4" s="63"/>
      <c r="F4" s="64"/>
      <c r="G4" s="23"/>
    </row>
    <row r="5" spans="1:7" s="22" customFormat="1" ht="18.75" customHeight="1" x14ac:dyDescent="0.2">
      <c r="A5" s="38" t="s">
        <v>0</v>
      </c>
      <c r="B5" s="65" t="s">
        <v>19</v>
      </c>
      <c r="C5" s="65"/>
      <c r="D5" s="65"/>
      <c r="E5" s="65"/>
      <c r="F5" s="66"/>
      <c r="G5" s="24"/>
    </row>
    <row r="6" spans="1:7" s="22" customFormat="1" ht="18.75" customHeight="1" thickBot="1" x14ac:dyDescent="0.25">
      <c r="A6" s="35" t="s">
        <v>16</v>
      </c>
      <c r="B6" s="61"/>
      <c r="C6" s="61"/>
      <c r="D6" s="61"/>
      <c r="E6" s="61"/>
      <c r="F6" s="62"/>
      <c r="G6" s="24"/>
    </row>
    <row r="7" spans="1:7" ht="18.75" customHeight="1" thickTop="1" thickBot="1" x14ac:dyDescent="0.3">
      <c r="A7" s="1"/>
      <c r="B7" s="16"/>
      <c r="C7" s="1"/>
      <c r="D7" s="1"/>
      <c r="E7" s="1"/>
      <c r="F7" s="1"/>
    </row>
    <row r="8" spans="1:7" s="20" customFormat="1" ht="18.75" customHeight="1" thickBot="1" x14ac:dyDescent="0.3">
      <c r="A8" s="17" t="s">
        <v>3</v>
      </c>
      <c r="B8" s="18" t="s">
        <v>4</v>
      </c>
      <c r="C8" s="15" t="s">
        <v>5</v>
      </c>
      <c r="D8" s="15" t="s">
        <v>6</v>
      </c>
      <c r="E8" s="15" t="s">
        <v>7</v>
      </c>
      <c r="F8" s="19" t="s">
        <v>8</v>
      </c>
    </row>
    <row r="9" spans="1:7" ht="27" customHeight="1" x14ac:dyDescent="0.25">
      <c r="A9" s="14">
        <v>1</v>
      </c>
      <c r="B9" s="13" t="s">
        <v>20</v>
      </c>
      <c r="C9" s="12" t="s">
        <v>2</v>
      </c>
      <c r="D9" s="11">
        <v>1</v>
      </c>
      <c r="E9" s="39"/>
      <c r="F9" s="10">
        <f t="shared" ref="F9:F18" si="0">D9*E9</f>
        <v>0</v>
      </c>
    </row>
    <row r="10" spans="1:7" ht="27" customHeight="1" x14ac:dyDescent="0.25">
      <c r="A10" s="9">
        <v>2</v>
      </c>
      <c r="B10" s="8" t="s">
        <v>21</v>
      </c>
      <c r="C10" s="7" t="s">
        <v>1</v>
      </c>
      <c r="D10" s="6">
        <v>321.64</v>
      </c>
      <c r="E10" s="40"/>
      <c r="F10" s="5">
        <f t="shared" si="0"/>
        <v>0</v>
      </c>
    </row>
    <row r="11" spans="1:7" ht="27" customHeight="1" x14ac:dyDescent="0.25">
      <c r="A11" s="9">
        <v>3</v>
      </c>
      <c r="B11" s="8" t="s">
        <v>27</v>
      </c>
      <c r="C11" s="7" t="s">
        <v>1</v>
      </c>
      <c r="D11" s="6">
        <v>321.64</v>
      </c>
      <c r="E11" s="40"/>
      <c r="F11" s="5">
        <f t="shared" si="0"/>
        <v>0</v>
      </c>
    </row>
    <row r="12" spans="1:7" ht="27" customHeight="1" x14ac:dyDescent="0.25">
      <c r="A12" s="9">
        <v>4</v>
      </c>
      <c r="B12" s="8" t="s">
        <v>30</v>
      </c>
      <c r="C12" s="7" t="s">
        <v>1</v>
      </c>
      <c r="D12" s="6">
        <v>321.64</v>
      </c>
      <c r="E12" s="40"/>
      <c r="F12" s="5">
        <f t="shared" si="0"/>
        <v>0</v>
      </c>
    </row>
    <row r="13" spans="1:7" ht="27" customHeight="1" x14ac:dyDescent="0.25">
      <c r="A13" s="9">
        <v>5</v>
      </c>
      <c r="B13" s="8" t="s">
        <v>28</v>
      </c>
      <c r="C13" s="7" t="s">
        <v>1</v>
      </c>
      <c r="D13" s="6">
        <v>321.64</v>
      </c>
      <c r="E13" s="40"/>
      <c r="F13" s="5">
        <f t="shared" si="0"/>
        <v>0</v>
      </c>
    </row>
    <row r="14" spans="1:7" ht="27" customHeight="1" x14ac:dyDescent="0.25">
      <c r="A14" s="9">
        <v>6</v>
      </c>
      <c r="B14" s="8" t="s">
        <v>29</v>
      </c>
      <c r="C14" s="7" t="s">
        <v>23</v>
      </c>
      <c r="D14" s="6">
        <v>1</v>
      </c>
      <c r="E14" s="40"/>
      <c r="F14" s="5">
        <f t="shared" si="0"/>
        <v>0</v>
      </c>
    </row>
    <row r="15" spans="1:7" ht="27" customHeight="1" x14ac:dyDescent="0.25">
      <c r="A15" s="9">
        <v>7</v>
      </c>
      <c r="B15" s="8" t="s">
        <v>22</v>
      </c>
      <c r="C15" s="7" t="s">
        <v>23</v>
      </c>
      <c r="D15" s="6">
        <v>1</v>
      </c>
      <c r="E15" s="40"/>
      <c r="F15" s="5">
        <f t="shared" si="0"/>
        <v>0</v>
      </c>
    </row>
    <row r="16" spans="1:7" ht="27" customHeight="1" x14ac:dyDescent="0.25">
      <c r="A16" s="9">
        <v>8</v>
      </c>
      <c r="B16" s="8" t="s">
        <v>24</v>
      </c>
      <c r="C16" s="7" t="s">
        <v>2</v>
      </c>
      <c r="D16" s="6">
        <v>1</v>
      </c>
      <c r="E16" s="40"/>
      <c r="F16" s="5">
        <f t="shared" si="0"/>
        <v>0</v>
      </c>
    </row>
    <row r="17" spans="1:7" ht="27" customHeight="1" x14ac:dyDescent="0.25">
      <c r="A17" s="9">
        <v>9</v>
      </c>
      <c r="B17" s="8" t="s">
        <v>25</v>
      </c>
      <c r="C17" s="7" t="s">
        <v>23</v>
      </c>
      <c r="D17" s="6">
        <v>1</v>
      </c>
      <c r="E17" s="40"/>
      <c r="F17" s="67">
        <f t="shared" si="0"/>
        <v>0</v>
      </c>
    </row>
    <row r="18" spans="1:7" ht="27" customHeight="1" thickBot="1" x14ac:dyDescent="0.3">
      <c r="A18" s="9">
        <v>10</v>
      </c>
      <c r="B18" s="4" t="s">
        <v>26</v>
      </c>
      <c r="C18" s="3" t="s">
        <v>23</v>
      </c>
      <c r="D18" s="2">
        <v>1</v>
      </c>
      <c r="E18" s="41"/>
      <c r="F18" s="68">
        <f t="shared" si="0"/>
        <v>0</v>
      </c>
    </row>
    <row r="19" spans="1:7" ht="18.75" customHeight="1" thickBot="1" x14ac:dyDescent="0.3">
      <c r="A19" s="48" t="s">
        <v>15</v>
      </c>
      <c r="B19" s="49"/>
      <c r="C19" s="49"/>
      <c r="D19" s="46">
        <f>SUM(F9:F18)</f>
        <v>0</v>
      </c>
      <c r="E19" s="46"/>
      <c r="F19" s="47"/>
    </row>
    <row r="20" spans="1:7" ht="18.75" customHeight="1" x14ac:dyDescent="0.25">
      <c r="A20" s="1"/>
      <c r="B20" s="1"/>
      <c r="C20" s="1"/>
      <c r="D20" s="1"/>
      <c r="E20" s="1"/>
      <c r="F20" s="1"/>
    </row>
    <row r="21" spans="1:7" ht="18.75" customHeight="1" thickBot="1" x14ac:dyDescent="0.3">
      <c r="A21" s="52" t="s">
        <v>10</v>
      </c>
      <c r="B21" s="52"/>
      <c r="C21" s="52"/>
      <c r="D21" s="52"/>
      <c r="E21" s="52"/>
      <c r="F21" s="52"/>
      <c r="G21" s="26"/>
    </row>
    <row r="22" spans="1:7" ht="18.75" customHeight="1" x14ac:dyDescent="0.25">
      <c r="A22" s="50" t="s">
        <v>11</v>
      </c>
      <c r="B22" s="51"/>
      <c r="C22" s="36">
        <v>21</v>
      </c>
      <c r="D22" s="37" t="s">
        <v>12</v>
      </c>
      <c r="E22" s="53">
        <f>D19</f>
        <v>0</v>
      </c>
      <c r="F22" s="54"/>
      <c r="G22" s="27"/>
    </row>
    <row r="23" spans="1:7" ht="18.75" customHeight="1" thickBot="1" x14ac:dyDescent="0.3">
      <c r="A23" s="59" t="s">
        <v>13</v>
      </c>
      <c r="B23" s="60"/>
      <c r="C23" s="36">
        <v>21</v>
      </c>
      <c r="D23" s="37" t="s">
        <v>12</v>
      </c>
      <c r="E23" s="55">
        <f>ROUND((E22*C23/100),2)</f>
        <v>0</v>
      </c>
      <c r="F23" s="56"/>
      <c r="G23" s="28"/>
    </row>
    <row r="24" spans="1:7" ht="16.5" thickBot="1" x14ac:dyDescent="0.3">
      <c r="A24" s="43" t="s">
        <v>14</v>
      </c>
      <c r="B24" s="44"/>
      <c r="C24" s="44"/>
      <c r="D24" s="45"/>
      <c r="E24" s="57">
        <f>SUM(E22:F23)</f>
        <v>0</v>
      </c>
      <c r="F24" s="58"/>
      <c r="G24" s="29"/>
    </row>
    <row r="27" spans="1:7" x14ac:dyDescent="0.25">
      <c r="A27" s="69" t="s">
        <v>31</v>
      </c>
    </row>
  </sheetData>
  <sheetProtection algorithmName="SHA-512" hashValue="qPsvmvMVyed2NA+9JMpuZDEH14yJILXi+W9dCc1PrT6iKmuAwVyQyEBdeK8L8dJ8vutV7PGtBvb/8hJ7M709mg==" saltValue="euFMthO2zthCdFxTSnOfMA==" spinCount="100000" sheet="1" objects="1" scenarios="1" selectLockedCells="1"/>
  <mergeCells count="13">
    <mergeCell ref="A2:F2"/>
    <mergeCell ref="A24:D24"/>
    <mergeCell ref="D19:F19"/>
    <mergeCell ref="A19:C19"/>
    <mergeCell ref="A22:B22"/>
    <mergeCell ref="A21:F21"/>
    <mergeCell ref="E22:F22"/>
    <mergeCell ref="E23:F23"/>
    <mergeCell ref="E24:F24"/>
    <mergeCell ref="A23:B23"/>
    <mergeCell ref="B6:F6"/>
    <mergeCell ref="B4:F4"/>
    <mergeCell ref="B5:F5"/>
  </mergeCells>
  <printOptions horizontalCentered="1"/>
  <pageMargins left="0.43307086614173229" right="0.31496062992125984" top="0.3937007874015748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40AB-197B-40B3-8803-83413AF474E7}">
  <sheetPr>
    <pageSetUpPr fitToPage="1"/>
  </sheetPr>
  <dimension ref="A1:G28"/>
  <sheetViews>
    <sheetView showGridLines="0" zoomScaleNormal="100" zoomScalePageLayoutView="115" workbookViewId="0">
      <selection activeCell="B6" sqref="B6:F6"/>
    </sheetView>
  </sheetViews>
  <sheetFormatPr defaultRowHeight="15" x14ac:dyDescent="0.25"/>
  <cols>
    <col min="1" max="1" width="7.140625" customWidth="1"/>
    <col min="2" max="2" width="54.85546875" customWidth="1"/>
    <col min="3" max="3" width="4" customWidth="1"/>
    <col min="4" max="4" width="9.140625" customWidth="1"/>
    <col min="5" max="5" width="9.85546875" bestFit="1" customWidth="1"/>
    <col min="6" max="6" width="11.28515625" customWidth="1"/>
  </cols>
  <sheetData>
    <row r="1" spans="1:7" x14ac:dyDescent="0.25">
      <c r="A1" s="1"/>
    </row>
    <row r="2" spans="1:7" ht="15.75" x14ac:dyDescent="0.25">
      <c r="A2" s="42" t="s">
        <v>34</v>
      </c>
      <c r="B2" s="42"/>
      <c r="C2" s="42"/>
      <c r="D2" s="42"/>
      <c r="E2" s="42"/>
      <c r="F2" s="42"/>
      <c r="G2" s="25"/>
    </row>
    <row r="3" spans="1:7" ht="15.75" thickBot="1" x14ac:dyDescent="0.3">
      <c r="A3" s="30"/>
      <c r="B3" s="31"/>
      <c r="C3" s="32"/>
      <c r="D3" s="32"/>
      <c r="E3" s="33"/>
      <c r="F3" s="32"/>
      <c r="G3" s="21"/>
    </row>
    <row r="4" spans="1:7" s="22" customFormat="1" ht="18.75" customHeight="1" thickTop="1" x14ac:dyDescent="0.2">
      <c r="A4" s="34" t="s">
        <v>9</v>
      </c>
      <c r="B4" s="63" t="s">
        <v>18</v>
      </c>
      <c r="C4" s="63"/>
      <c r="D4" s="63"/>
      <c r="E4" s="63"/>
      <c r="F4" s="64"/>
      <c r="G4" s="23"/>
    </row>
    <row r="5" spans="1:7" s="22" customFormat="1" ht="18.75" customHeight="1" x14ac:dyDescent="0.2">
      <c r="A5" s="38" t="s">
        <v>0</v>
      </c>
      <c r="B5" s="65" t="s">
        <v>19</v>
      </c>
      <c r="C5" s="65"/>
      <c r="D5" s="65"/>
      <c r="E5" s="65"/>
      <c r="F5" s="66"/>
      <c r="G5" s="24"/>
    </row>
    <row r="6" spans="1:7" s="22" customFormat="1" ht="18.75" customHeight="1" thickBot="1" x14ac:dyDescent="0.25">
      <c r="A6" s="35" t="s">
        <v>16</v>
      </c>
      <c r="B6" s="61"/>
      <c r="C6" s="61"/>
      <c r="D6" s="61"/>
      <c r="E6" s="61"/>
      <c r="F6" s="62"/>
      <c r="G6" s="24"/>
    </row>
    <row r="7" spans="1:7" ht="18.75" customHeight="1" thickTop="1" thickBot="1" x14ac:dyDescent="0.3">
      <c r="A7" s="1"/>
      <c r="B7" s="16"/>
      <c r="C7" s="1"/>
      <c r="D7" s="1"/>
      <c r="E7" s="1"/>
      <c r="F7" s="1"/>
    </row>
    <row r="8" spans="1:7" s="20" customFormat="1" ht="18.75" customHeight="1" thickBot="1" x14ac:dyDescent="0.3">
      <c r="A8" s="17" t="s">
        <v>3</v>
      </c>
      <c r="B8" s="18" t="s">
        <v>4</v>
      </c>
      <c r="C8" s="15" t="s">
        <v>5</v>
      </c>
      <c r="D8" s="15" t="s">
        <v>6</v>
      </c>
      <c r="E8" s="15" t="s">
        <v>7</v>
      </c>
      <c r="F8" s="19" t="s">
        <v>8</v>
      </c>
    </row>
    <row r="9" spans="1:7" ht="27" customHeight="1" x14ac:dyDescent="0.25">
      <c r="A9" s="14">
        <v>1</v>
      </c>
      <c r="B9" s="13" t="s">
        <v>20</v>
      </c>
      <c r="C9" s="12" t="s">
        <v>2</v>
      </c>
      <c r="D9" s="11">
        <v>1</v>
      </c>
      <c r="E9" s="39"/>
      <c r="F9" s="10">
        <f t="shared" ref="F9:F19" si="0">D9*E9</f>
        <v>0</v>
      </c>
    </row>
    <row r="10" spans="1:7" ht="27" customHeight="1" x14ac:dyDescent="0.25">
      <c r="A10" s="9">
        <v>2</v>
      </c>
      <c r="B10" s="8" t="s">
        <v>21</v>
      </c>
      <c r="C10" s="7" t="s">
        <v>1</v>
      </c>
      <c r="D10" s="6">
        <v>321.64</v>
      </c>
      <c r="E10" s="40"/>
      <c r="F10" s="5">
        <f t="shared" si="0"/>
        <v>0</v>
      </c>
    </row>
    <row r="11" spans="1:7" ht="27" customHeight="1" x14ac:dyDescent="0.25">
      <c r="A11" s="9">
        <v>3</v>
      </c>
      <c r="B11" s="8" t="s">
        <v>32</v>
      </c>
      <c r="C11" s="7" t="s">
        <v>1</v>
      </c>
      <c r="D11" s="6">
        <v>321.64</v>
      </c>
      <c r="E11" s="40"/>
      <c r="F11" s="5">
        <f t="shared" si="0"/>
        <v>0</v>
      </c>
    </row>
    <row r="12" spans="1:7" ht="27" customHeight="1" x14ac:dyDescent="0.25">
      <c r="A12" s="9">
        <v>4</v>
      </c>
      <c r="B12" s="8" t="s">
        <v>33</v>
      </c>
      <c r="C12" s="7" t="s">
        <v>1</v>
      </c>
      <c r="D12" s="6">
        <v>321.64</v>
      </c>
      <c r="E12" s="40"/>
      <c r="F12" s="5">
        <f t="shared" si="0"/>
        <v>0</v>
      </c>
    </row>
    <row r="13" spans="1:7" ht="27" customHeight="1" x14ac:dyDescent="0.25">
      <c r="A13" s="9">
        <v>5</v>
      </c>
      <c r="B13" s="8" t="s">
        <v>30</v>
      </c>
      <c r="C13" s="7" t="s">
        <v>1</v>
      </c>
      <c r="D13" s="6">
        <v>321.64</v>
      </c>
      <c r="E13" s="40"/>
      <c r="F13" s="5">
        <f t="shared" si="0"/>
        <v>0</v>
      </c>
    </row>
    <row r="14" spans="1:7" ht="27" customHeight="1" x14ac:dyDescent="0.25">
      <c r="A14" s="9">
        <v>6</v>
      </c>
      <c r="B14" s="8" t="s">
        <v>28</v>
      </c>
      <c r="C14" s="7" t="s">
        <v>1</v>
      </c>
      <c r="D14" s="6">
        <v>321.64</v>
      </c>
      <c r="E14" s="40"/>
      <c r="F14" s="5">
        <f t="shared" si="0"/>
        <v>0</v>
      </c>
    </row>
    <row r="15" spans="1:7" ht="27" customHeight="1" x14ac:dyDescent="0.25">
      <c r="A15" s="9">
        <v>7</v>
      </c>
      <c r="B15" s="8" t="s">
        <v>29</v>
      </c>
      <c r="C15" s="7" t="s">
        <v>23</v>
      </c>
      <c r="D15" s="6">
        <v>1</v>
      </c>
      <c r="E15" s="40"/>
      <c r="F15" s="5">
        <f t="shared" si="0"/>
        <v>0</v>
      </c>
    </row>
    <row r="16" spans="1:7" ht="27" customHeight="1" x14ac:dyDescent="0.25">
      <c r="A16" s="9">
        <v>8</v>
      </c>
      <c r="B16" s="8" t="s">
        <v>22</v>
      </c>
      <c r="C16" s="7" t="s">
        <v>23</v>
      </c>
      <c r="D16" s="6">
        <v>1</v>
      </c>
      <c r="E16" s="40"/>
      <c r="F16" s="5">
        <f t="shared" si="0"/>
        <v>0</v>
      </c>
    </row>
    <row r="17" spans="1:7" ht="27" customHeight="1" x14ac:dyDescent="0.25">
      <c r="A17" s="9">
        <v>9</v>
      </c>
      <c r="B17" s="8" t="s">
        <v>24</v>
      </c>
      <c r="C17" s="7" t="s">
        <v>2</v>
      </c>
      <c r="D17" s="6">
        <v>1</v>
      </c>
      <c r="E17" s="40"/>
      <c r="F17" s="5">
        <f t="shared" si="0"/>
        <v>0</v>
      </c>
    </row>
    <row r="18" spans="1:7" ht="27" customHeight="1" x14ac:dyDescent="0.25">
      <c r="A18" s="9">
        <v>10</v>
      </c>
      <c r="B18" s="8" t="s">
        <v>25</v>
      </c>
      <c r="C18" s="7" t="s">
        <v>23</v>
      </c>
      <c r="D18" s="6">
        <v>1</v>
      </c>
      <c r="E18" s="40"/>
      <c r="F18" s="67">
        <f t="shared" si="0"/>
        <v>0</v>
      </c>
    </row>
    <row r="19" spans="1:7" ht="27" customHeight="1" thickBot="1" x14ac:dyDescent="0.3">
      <c r="A19" s="9">
        <v>11</v>
      </c>
      <c r="B19" s="4" t="s">
        <v>26</v>
      </c>
      <c r="C19" s="3" t="s">
        <v>23</v>
      </c>
      <c r="D19" s="2">
        <v>1</v>
      </c>
      <c r="E19" s="41"/>
      <c r="F19" s="68">
        <f t="shared" si="0"/>
        <v>0</v>
      </c>
    </row>
    <row r="20" spans="1:7" ht="18.75" customHeight="1" thickBot="1" x14ac:dyDescent="0.3">
      <c r="A20" s="48" t="s">
        <v>15</v>
      </c>
      <c r="B20" s="49"/>
      <c r="C20" s="49"/>
      <c r="D20" s="46">
        <f>SUM(F9:F19)</f>
        <v>0</v>
      </c>
      <c r="E20" s="46"/>
      <c r="F20" s="47"/>
    </row>
    <row r="21" spans="1:7" ht="18.75" customHeight="1" x14ac:dyDescent="0.25">
      <c r="A21" s="1"/>
      <c r="B21" s="1"/>
      <c r="C21" s="1"/>
      <c r="D21" s="1"/>
      <c r="E21" s="1"/>
      <c r="F21" s="1"/>
    </row>
    <row r="22" spans="1:7" ht="18.75" customHeight="1" thickBot="1" x14ac:dyDescent="0.3">
      <c r="A22" s="52" t="s">
        <v>10</v>
      </c>
      <c r="B22" s="52"/>
      <c r="C22" s="52"/>
      <c r="D22" s="52"/>
      <c r="E22" s="52"/>
      <c r="F22" s="52"/>
      <c r="G22" s="26"/>
    </row>
    <row r="23" spans="1:7" ht="18.75" customHeight="1" x14ac:dyDescent="0.25">
      <c r="A23" s="50" t="s">
        <v>11</v>
      </c>
      <c r="B23" s="51"/>
      <c r="C23" s="36">
        <v>21</v>
      </c>
      <c r="D23" s="37" t="s">
        <v>12</v>
      </c>
      <c r="E23" s="53">
        <f>D20</f>
        <v>0</v>
      </c>
      <c r="F23" s="54"/>
      <c r="G23" s="27"/>
    </row>
    <row r="24" spans="1:7" ht="18.75" customHeight="1" thickBot="1" x14ac:dyDescent="0.3">
      <c r="A24" s="59" t="s">
        <v>13</v>
      </c>
      <c r="B24" s="60"/>
      <c r="C24" s="36">
        <v>21</v>
      </c>
      <c r="D24" s="37" t="s">
        <v>12</v>
      </c>
      <c r="E24" s="55">
        <f>ROUND((E23*C24/100),2)</f>
        <v>0</v>
      </c>
      <c r="F24" s="56"/>
      <c r="G24" s="28"/>
    </row>
    <row r="25" spans="1:7" ht="16.5" thickBot="1" x14ac:dyDescent="0.3">
      <c r="A25" s="43" t="s">
        <v>14</v>
      </c>
      <c r="B25" s="44"/>
      <c r="C25" s="44"/>
      <c r="D25" s="45"/>
      <c r="E25" s="57">
        <f>SUM(E23:F24)</f>
        <v>0</v>
      </c>
      <c r="F25" s="58"/>
      <c r="G25" s="29"/>
    </row>
    <row r="28" spans="1:7" x14ac:dyDescent="0.25">
      <c r="A28" s="69" t="s">
        <v>31</v>
      </c>
    </row>
  </sheetData>
  <sheetProtection algorithmName="SHA-512" hashValue="C6be5HVcLKLJLr2di9DaQcUyj1o/20LxxTyaZRIAuhiyOHF/yFS717lmSP5nqdHyQPOpJKaXPSa56Sp2Xtm5/Q==" saltValue="bS5ZcK1br46PMajISDJ/Gw==" spinCount="100000" sheet="1" objects="1" scenarios="1" selectLockedCells="1"/>
  <mergeCells count="13">
    <mergeCell ref="A22:F22"/>
    <mergeCell ref="A23:B23"/>
    <mergeCell ref="E23:F23"/>
    <mergeCell ref="A24:B24"/>
    <mergeCell ref="E24:F24"/>
    <mergeCell ref="A25:D25"/>
    <mergeCell ref="E25:F25"/>
    <mergeCell ref="A2:F2"/>
    <mergeCell ref="B4:F4"/>
    <mergeCell ref="B5:F5"/>
    <mergeCell ref="B6:F6"/>
    <mergeCell ref="A20:C20"/>
    <mergeCell ref="D20:F20"/>
  </mergeCells>
  <printOptions horizontalCentered="1"/>
  <pageMargins left="0.43307086614173229" right="0.31496062992125984" top="0.39370078740157483" bottom="0.74803149606299213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Základní varianta</vt:lpstr>
      <vt:lpstr>Varianta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2024-08-27T11:11:40Z</dcterms:modified>
</cp:coreProperties>
</file>