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Sdílené dokumenty\DvorakR\B.Egermanna 76 - knihovna\VZMR - nátěr fasády\"/>
    </mc:Choice>
  </mc:AlternateContent>
  <xr:revisionPtr revIDLastSave="0" documentId="13_ncr:1_{5D0B5343-519A-44AC-9586-E18C6A66C7BF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Krycí list" sheetId="4" r:id="rId1"/>
    <sheet name="Položky" sheetId="3" r:id="rId2"/>
  </sheets>
  <externalReferences>
    <externalReference r:id="rId3"/>
    <externalReference r:id="rId4"/>
    <externalReference r:id="rId5"/>
    <externalReference r:id="rId6"/>
  </externalReferences>
  <definedNames>
    <definedName name="_BPK1" localSheetId="0">[1]Položky!#REF!</definedName>
    <definedName name="_BPK1">[2]Položky!#REF!</definedName>
    <definedName name="_BPK2" localSheetId="0">[1]Položky!#REF!</definedName>
    <definedName name="_BPK2">[2]Položky!#REF!</definedName>
    <definedName name="_BPK3" localSheetId="0">[1]Položky!#REF!</definedName>
    <definedName name="_BPK3">[2]Položky!#REF!</definedName>
    <definedName name="AAA" localSheetId="0">'[3]SO1 1.00 '!#REF!</definedName>
    <definedName name="aaa">'[4]Krycí list'!$A$6</definedName>
    <definedName name="cisloobjektu" localSheetId="0">#REF!</definedName>
    <definedName name="cisloobjektu">#REF!</definedName>
    <definedName name="cislostavby" localSheetId="0">#REF!</definedName>
    <definedName name="cislostavby">#REF!</definedName>
    <definedName name="dadresa">#REF!</definedName>
    <definedName name="Datum" localSheetId="0">#REF!</definedName>
    <definedName name="Datum">#REF!</definedName>
    <definedName name="DIČ">#REF!</definedName>
    <definedName name="Dil" localSheetId="0">#REF!</definedName>
    <definedName name="Dil">#REF!</definedName>
    <definedName name="dmisto">#REF!</definedName>
    <definedName name="Dodavka" localSheetId="0">#REF!</definedName>
    <definedName name="Dodavka">#REF!</definedName>
    <definedName name="Dodavka0" localSheetId="0">'[3]SO1 1.00 '!#REF!</definedName>
    <definedName name="Dodavka0">Položky!#REF!</definedName>
    <definedName name="dpsc">#REF!</definedName>
    <definedName name="HSV" localSheetId="0">#REF!</definedName>
    <definedName name="HSV">#REF!</definedName>
    <definedName name="HSV_">'[3]SO1 1.00 '!#REF!</definedName>
    <definedName name="HSV0" localSheetId="0">'[3]SO1 1.00 '!#REF!</definedName>
    <definedName name="HSV0">Položky!#REF!</definedName>
    <definedName name="HZS" localSheetId="0">#REF!</definedName>
    <definedName name="HZS">#REF!</definedName>
    <definedName name="HZS0" localSheetId="0">'[3]SO1 1.00 '!#REF!</definedName>
    <definedName name="HZS0">Položky!#REF!</definedName>
    <definedName name="IČO">#REF!</definedName>
    <definedName name="JKSO" localSheetId="0">#REF!</definedName>
    <definedName name="JKSO">#REF!</definedName>
    <definedName name="MJ" localSheetId="0">#REF!</definedName>
    <definedName name="MJ">#REF!</definedName>
    <definedName name="Mont" localSheetId="0">#REF!</definedName>
    <definedName name="Mont">#REF!</definedName>
    <definedName name="Mont_">'[3]SO1 1.00 '!#REF!</definedName>
    <definedName name="Montaz0" localSheetId="0">'[3]SO1 1.00 '!#REF!</definedName>
    <definedName name="Montaz0">Položky!#REF!</definedName>
    <definedName name="NazevDilu" localSheetId="0">#REF!</definedName>
    <definedName name="NazevDilu">#REF!</definedName>
    <definedName name="nazevobjektu" localSheetId="0">#REF!</definedName>
    <definedName name="nazevobjektu">#REF!</definedName>
    <definedName name="nazevstavby" localSheetId="0">#REF!</definedName>
    <definedName name="nazevstavby">#REF!</definedName>
    <definedName name="_xlnm.Print_Titles" localSheetId="1">Položky!$1:$7</definedName>
    <definedName name="Objednatel" localSheetId="0">#REF!</definedName>
    <definedName name="Objednatel">#REF!</definedName>
    <definedName name="Objekt">#REF!</definedName>
    <definedName name="_xlnm.Print_Area" localSheetId="0">'Krycí list'!$A$1:$R$29</definedName>
    <definedName name="_xlnm.Print_Area" localSheetId="1">Položky!$A$1:$F$27</definedName>
    <definedName name="odic">#REF!</definedName>
    <definedName name="oico">#REF!</definedName>
    <definedName name="omisto">#REF!</definedName>
    <definedName name="onazev">#REF!</definedName>
    <definedName name="opsc">#REF!</definedName>
    <definedName name="PocetMJ" localSheetId="0">#REF!</definedName>
    <definedName name="PocetMJ">#REF!</definedName>
    <definedName name="Poznamka" localSheetId="0">#REF!</definedName>
    <definedName name="Poznamka">#REF!</definedName>
    <definedName name="Projektant" localSheetId="0">#REF!</definedName>
    <definedName name="Projektant">#REF!</definedName>
    <definedName name="PSV" localSheetId="0">#REF!</definedName>
    <definedName name="PSV">#REF!</definedName>
    <definedName name="PSV_">'[3]SO1 1.00 '!#REF!</definedName>
    <definedName name="PSV0" localSheetId="0">'[3]SO1 1.00 '!#REF!</definedName>
    <definedName name="PSV0">Položky!#REF!</definedName>
    <definedName name="SazbaDPH1" localSheetId="0">#REF!</definedName>
    <definedName name="SazbaDPH1">#REF!</definedName>
    <definedName name="SazbaDPH2" localSheetId="0">#REF!</definedName>
    <definedName name="SazbaDPH2">#REF!</definedName>
    <definedName name="SloupecCC" localSheetId="0">#REF!</definedName>
    <definedName name="SloupecCC">Položky!$F$7</definedName>
    <definedName name="SloupecCisloPol" localSheetId="0">#REF!</definedName>
    <definedName name="SloupecCisloPol">Položky!#REF!</definedName>
    <definedName name="SloupecJC" localSheetId="0">#REF!</definedName>
    <definedName name="SloupecJC">Položky!$E$7</definedName>
    <definedName name="SloupecMJ" localSheetId="0">#REF!</definedName>
    <definedName name="SloupecMJ">Položky!$C$7</definedName>
    <definedName name="SloupecMnozstvi" localSheetId="0">#REF!</definedName>
    <definedName name="SloupecMnozstvi">Položky!$D$7</definedName>
    <definedName name="SloupecNazPol" localSheetId="0">#REF!</definedName>
    <definedName name="SloupecNazPol">Položky!$B$7</definedName>
    <definedName name="SloupecPC" localSheetId="0">#REF!</definedName>
    <definedName name="SloupecPC">Položky!$A$7</definedName>
    <definedName name="solver_lin" localSheetId="1" hidden="1">0</definedName>
    <definedName name="solver_num" localSheetId="1" hidden="1">0</definedName>
    <definedName name="solver_opt" localSheetId="1" hidden="1">Položky!#REF!</definedName>
    <definedName name="solver_typ" localSheetId="1" hidden="1">1</definedName>
    <definedName name="solver_val" localSheetId="1" hidden="1">0</definedName>
    <definedName name="StavbaCelkem">#REF!</definedName>
    <definedName name="Typ" localSheetId="0">'[3]SO1 1.00 '!#REF!</definedName>
    <definedName name="Typ">Položky!#REF!</definedName>
    <definedName name="VRN" localSheetId="0">#REF!</definedName>
    <definedName name="VRN">#REF!</definedName>
    <definedName name="VRNKc" localSheetId="0">#REF!</definedName>
    <definedName name="VRNKc">#REF!</definedName>
    <definedName name="VRNNazev" localSheetId="0">'[3]SO1 1.00 '!#REF!</definedName>
    <definedName name="VRNnazev">#REF!</definedName>
    <definedName name="VRNproc" localSheetId="0">#REF!</definedName>
    <definedName name="VRNproc">#REF!</definedName>
    <definedName name="VRNzakl" localSheetId="0">#REF!</definedName>
    <definedName name="VRNzakl">#REF!</definedName>
    <definedName name="Zakazka" localSheetId="0">#REF!</definedName>
    <definedName name="Zakazka">#REF!</definedName>
    <definedName name="Zaklad22" localSheetId="0">#REF!</definedName>
    <definedName name="Zaklad22">#REF!</definedName>
    <definedName name="Zaklad5" localSheetId="0">#REF!</definedName>
    <definedName name="Zaklad5">#REF!</definedName>
    <definedName name="Zhotovitel" localSheetId="0">#REF!</definedName>
    <definedName name="Zhotovitel">#REF!</definedName>
  </definedNames>
  <calcPr calcId="191029"/>
</workbook>
</file>

<file path=xl/calcChain.xml><?xml version="1.0" encoding="utf-8"?>
<calcChain xmlns="http://schemas.openxmlformats.org/spreadsheetml/2006/main">
  <c r="F17" i="3" l="1"/>
  <c r="F10" i="3"/>
  <c r="F23" i="3"/>
  <c r="F21" i="3"/>
  <c r="B3" i="3" l="1"/>
  <c r="E3" i="3" l="1"/>
  <c r="B5" i="3"/>
  <c r="O19" i="4" l="1"/>
  <c r="F19" i="3" l="1"/>
  <c r="F18" i="3"/>
  <c r="F16" i="3"/>
  <c r="F15" i="3"/>
  <c r="F14" i="3"/>
  <c r="F13" i="3"/>
  <c r="F11" i="3"/>
  <c r="F9" i="3"/>
  <c r="BA9" i="3"/>
  <c r="BA11" i="3"/>
  <c r="BC9" i="3"/>
  <c r="BC11" i="3"/>
  <c r="BB9" i="3"/>
  <c r="BB11" i="3"/>
  <c r="BD9" i="3"/>
  <c r="BD11" i="3"/>
  <c r="F25" i="3" l="1"/>
  <c r="AZ9" i="3"/>
  <c r="AZ11" i="3"/>
  <c r="F26" i="3" l="1"/>
  <c r="F27" i="3"/>
  <c r="K18" i="4"/>
  <c r="K19" i="4" l="1"/>
  <c r="Q18" i="4"/>
  <c r="Q19" i="4" s="1"/>
  <c r="J18" i="4" l="1"/>
  <c r="J19" i="4" s="1"/>
</calcChain>
</file>

<file path=xl/sharedStrings.xml><?xml version="1.0" encoding="utf-8"?>
<sst xmlns="http://schemas.openxmlformats.org/spreadsheetml/2006/main" count="81" uniqueCount="60">
  <si>
    <t>Stavba :</t>
  </si>
  <si>
    <t>Objekt :</t>
  </si>
  <si>
    <t xml:space="preserve">Položkový rozpočet </t>
  </si>
  <si>
    <t>Rozpočet:</t>
  </si>
  <si>
    <t>P.č.</t>
  </si>
  <si>
    <t>Název položky</t>
  </si>
  <si>
    <t>MJ</t>
  </si>
  <si>
    <t>množství</t>
  </si>
  <si>
    <t>cena / MJ</t>
  </si>
  <si>
    <t>celkem (Kč)</t>
  </si>
  <si>
    <t>kpl</t>
  </si>
  <si>
    <t>STAVEBNÍ PRÁCE</t>
  </si>
  <si>
    <t>Cena celkem bez DPH:</t>
  </si>
  <si>
    <t>KRYCÍ LIST ROZPOČTU</t>
  </si>
  <si>
    <t>Název stavby</t>
  </si>
  <si>
    <t>JKSO</t>
  </si>
  <si>
    <t>Název objektu</t>
  </si>
  <si>
    <t>EČO</t>
  </si>
  <si>
    <t>Název části</t>
  </si>
  <si>
    <t>Místo</t>
  </si>
  <si>
    <t>Praha</t>
  </si>
  <si>
    <t>IČO</t>
  </si>
  <si>
    <t>DIČ</t>
  </si>
  <si>
    <t>Objednatel</t>
  </si>
  <si>
    <t>Projektant</t>
  </si>
  <si>
    <t>Zhotovitel</t>
  </si>
  <si>
    <t>Rozpočet číslo</t>
  </si>
  <si>
    <t>Zpracoval</t>
  </si>
  <si>
    <t>Dne</t>
  </si>
  <si>
    <t>Položek</t>
  </si>
  <si>
    <t>Název rozpočtu</t>
  </si>
  <si>
    <t>Cena celkem</t>
  </si>
  <si>
    <t>Základ DPH 15%</t>
  </si>
  <si>
    <t>Základ DPH 21%</t>
  </si>
  <si>
    <t>DPH celkem</t>
  </si>
  <si>
    <t>Celkem za stavbu</t>
  </si>
  <si>
    <t>Datum a podpis</t>
  </si>
  <si>
    <t>Razítko</t>
  </si>
  <si>
    <t xml:space="preserve"> </t>
  </si>
  <si>
    <t>DPH 21%:</t>
  </si>
  <si>
    <t>Montáž lešení vč. ochrané sítě</t>
  </si>
  <si>
    <t>m2</t>
  </si>
  <si>
    <t>Demontáž lešení</t>
  </si>
  <si>
    <t>LEŠENÍ</t>
  </si>
  <si>
    <t>Oprava a nátěr fasády,</t>
  </si>
  <si>
    <t>B. Egermanna 76, Nový Bor</t>
  </si>
  <si>
    <t>Budova knihovny, B. Egermanna 76</t>
  </si>
  <si>
    <t>Omytí fasády tlakovou vodou</t>
  </si>
  <si>
    <t>Výsprava nesoudržných míst omítky</t>
  </si>
  <si>
    <t>Oprava oplechování, klempířských prvků</t>
  </si>
  <si>
    <t>Tmelení povrchu fasády</t>
  </si>
  <si>
    <t>Penetrační nátěr</t>
  </si>
  <si>
    <t>Nátěr fasády 2x silikovou nátěrovou hmotou</t>
  </si>
  <si>
    <t>Cena celkem  vč.  DPH:</t>
  </si>
  <si>
    <t>Oprava a nátěr fasády</t>
  </si>
  <si>
    <t>VEDLEJŠÍ NÁKLADY</t>
  </si>
  <si>
    <t>soub.</t>
  </si>
  <si>
    <t>OSTATNÍ NÁKLADY</t>
  </si>
  <si>
    <t>Promájem lešení</t>
  </si>
  <si>
    <t>Ošetření pískovcových prvků soklu vodním sklem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</si>
</sst>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#,##0.000"/>
    <numFmt numFmtId="165" formatCode="#"/>
    <numFmt numFmtId="166" formatCode="_-* #,##0\ &quot;Kč&quot;_-;\-* #,##0\ &quot;Kč&quot;_-;_-* &quot;-&quot;??\ &quot;Kč&quot;_-;_-@_-"/>
  </numFmts>
  <fonts count="47" x14ac:knownFonts="1"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 CE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0"/>
      <name val="Arial CE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sz val="10"/>
      <color indexed="9"/>
      <name val="Arial CE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  <font>
      <sz val="8"/>
      <name val="Arial CE"/>
      <charset val="238"/>
    </font>
    <font>
      <sz val="7"/>
      <name val="Arial CE"/>
      <charset val="238"/>
    </font>
    <font>
      <b/>
      <sz val="10"/>
      <color indexed="10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charset val="238"/>
    </font>
    <font>
      <b/>
      <sz val="9"/>
      <name val="Arial CE"/>
      <family val="2"/>
      <charset val="238"/>
    </font>
    <font>
      <b/>
      <sz val="8"/>
      <color indexed="18"/>
      <name val="Arial CE"/>
      <charset val="238"/>
    </font>
    <font>
      <b/>
      <sz val="8"/>
      <name val="Arial CE"/>
      <charset val="238"/>
    </font>
    <font>
      <b/>
      <sz val="12"/>
      <name val="Arial CE"/>
      <charset val="238"/>
    </font>
    <font>
      <sz val="8"/>
      <name val="MS Sans Serif"/>
      <family val="2"/>
      <charset val="238"/>
    </font>
    <font>
      <sz val="10"/>
      <name val="Arial"/>
      <family val="2"/>
      <charset val="238"/>
    </font>
    <font>
      <b/>
      <sz val="14"/>
      <color indexed="10"/>
      <name val="Arial CE"/>
      <charset val="238"/>
    </font>
    <font>
      <b/>
      <i/>
      <sz val="7"/>
      <color indexed="10"/>
      <name val="Arial CE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 CE"/>
      <charset val="238"/>
    </font>
    <font>
      <b/>
      <u/>
      <sz val="11"/>
      <color indexed="10"/>
      <name val="Arial"/>
      <family val="2"/>
      <charset val="238"/>
    </font>
    <font>
      <b/>
      <u/>
      <sz val="11"/>
      <color indexed="10"/>
      <name val="Arial CE"/>
      <charset val="238"/>
    </font>
    <font>
      <b/>
      <sz val="12"/>
      <name val="Arial"/>
      <family val="2"/>
      <charset val="238"/>
    </font>
    <font>
      <sz val="7"/>
      <name val="Arial"/>
      <family val="2"/>
      <charset val="238"/>
    </font>
    <font>
      <sz val="10"/>
      <name val="MS Sans Serif"/>
      <family val="2"/>
      <charset val="238"/>
    </font>
    <font>
      <sz val="12"/>
      <name val="Arial CE"/>
      <charset val="238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13"/>
        <bgColor indexed="64"/>
      </patternFill>
    </fill>
  </fills>
  <borders count="61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1" applyNumberFormat="0" applyFill="0" applyAlignment="0" applyProtection="0"/>
    <xf numFmtId="0" fontId="5" fillId="11" borderId="0" applyNumberFormat="0" applyBorder="0" applyAlignment="0" applyProtection="0"/>
    <xf numFmtId="0" fontId="6" fillId="12" borderId="2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  <xf numFmtId="0" fontId="12" fillId="0" borderId="0"/>
    <xf numFmtId="0" fontId="4" fillId="4" borderId="6" applyNumberFormat="0" applyFont="0" applyAlignment="0" applyProtection="0"/>
    <xf numFmtId="0" fontId="13" fillId="0" borderId="7" applyNumberFormat="0" applyFill="0" applyAlignment="0" applyProtection="0"/>
    <xf numFmtId="0" fontId="14" fillId="6" borderId="0" applyNumberFormat="0" applyBorder="0" applyAlignment="0" applyProtection="0"/>
    <xf numFmtId="0" fontId="13" fillId="0" borderId="0" applyNumberFormat="0" applyFill="0" applyBorder="0" applyAlignment="0" applyProtection="0"/>
    <xf numFmtId="0" fontId="15" fillId="7" borderId="8" applyNumberFormat="0" applyAlignment="0" applyProtection="0"/>
    <xf numFmtId="0" fontId="16" fillId="13" borderId="8" applyNumberFormat="0" applyAlignment="0" applyProtection="0"/>
    <xf numFmtId="0" fontId="17" fillId="13" borderId="9" applyNumberFormat="0" applyAlignment="0" applyProtection="0"/>
    <xf numFmtId="0" fontId="18" fillId="0" borderId="0" applyNumberFormat="0" applyFill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33" fillId="0" borderId="0" applyAlignment="0">
      <alignment vertical="top" wrapText="1"/>
      <protection locked="0"/>
    </xf>
    <xf numFmtId="0" fontId="4" fillId="0" borderId="0"/>
    <xf numFmtId="44" fontId="4" fillId="0" borderId="0" applyFont="0" applyFill="0" applyBorder="0" applyAlignment="0" applyProtection="0"/>
  </cellStyleXfs>
  <cellXfs count="157">
    <xf numFmtId="0" fontId="0" fillId="0" borderId="0" xfId="0"/>
    <xf numFmtId="0" fontId="12" fillId="0" borderId="0" xfId="28"/>
    <xf numFmtId="0" fontId="20" fillId="0" borderId="0" xfId="28" applyFont="1"/>
    <xf numFmtId="0" fontId="12" fillId="0" borderId="0" xfId="28" applyAlignment="1">
      <alignment horizontal="right"/>
    </xf>
    <xf numFmtId="0" fontId="21" fillId="0" borderId="0" xfId="28" applyFont="1"/>
    <xf numFmtId="3" fontId="12" fillId="0" borderId="0" xfId="28" applyNumberFormat="1"/>
    <xf numFmtId="0" fontId="12" fillId="0" borderId="0" xfId="28" applyAlignment="1">
      <alignment horizontal="center"/>
    </xf>
    <xf numFmtId="4" fontId="12" fillId="0" borderId="0" xfId="28" applyNumberFormat="1" applyAlignment="1">
      <alignment horizontal="right"/>
    </xf>
    <xf numFmtId="4" fontId="19" fillId="0" borderId="0" xfId="28" applyNumberFormat="1" applyFont="1"/>
    <xf numFmtId="0" fontId="22" fillId="0" borderId="0" xfId="28" applyFont="1"/>
    <xf numFmtId="0" fontId="23" fillId="0" borderId="0" xfId="28" applyFont="1"/>
    <xf numFmtId="3" fontId="23" fillId="0" borderId="0" xfId="28" applyNumberFormat="1" applyFont="1" applyAlignment="1">
      <alignment horizontal="right"/>
    </xf>
    <xf numFmtId="4" fontId="23" fillId="0" borderId="0" xfId="28" applyNumberFormat="1" applyFont="1"/>
    <xf numFmtId="0" fontId="26" fillId="4" borderId="0" xfId="0" applyFont="1" applyFill="1" applyAlignment="1">
      <alignment vertical="top"/>
    </xf>
    <xf numFmtId="0" fontId="27" fillId="4" borderId="0" xfId="0" applyFont="1" applyFill="1" applyAlignment="1">
      <alignment vertical="top"/>
    </xf>
    <xf numFmtId="0" fontId="27" fillId="0" borderId="0" xfId="0" applyFont="1" applyAlignment="1">
      <alignment vertical="top"/>
    </xf>
    <xf numFmtId="0" fontId="28" fillId="4" borderId="0" xfId="0" applyFont="1" applyFill="1" applyAlignment="1">
      <alignment vertical="top"/>
    </xf>
    <xf numFmtId="0" fontId="25" fillId="4" borderId="0" xfId="0" applyFont="1" applyFill="1" applyAlignment="1">
      <alignment vertical="top"/>
    </xf>
    <xf numFmtId="0" fontId="29" fillId="4" borderId="0" xfId="0" applyFont="1" applyFill="1" applyAlignment="1">
      <alignment vertical="top"/>
    </xf>
    <xf numFmtId="0" fontId="0" fillId="0" borderId="0" xfId="0" applyAlignment="1">
      <alignment vertical="top"/>
    </xf>
    <xf numFmtId="0" fontId="19" fillId="4" borderId="0" xfId="0" applyFont="1" applyFill="1" applyAlignment="1">
      <alignment horizontal="left" vertical="top"/>
    </xf>
    <xf numFmtId="0" fontId="25" fillId="4" borderId="0" xfId="0" applyFont="1" applyFill="1" applyAlignment="1">
      <alignment horizontal="left" vertical="top"/>
    </xf>
    <xf numFmtId="0" fontId="25" fillId="18" borderId="10" xfId="0" applyFont="1" applyFill="1" applyBorder="1" applyAlignment="1">
      <alignment horizontal="center" vertical="top" wrapText="1"/>
    </xf>
    <xf numFmtId="0" fontId="25" fillId="18" borderId="11" xfId="0" applyFont="1" applyFill="1" applyBorder="1" applyAlignment="1">
      <alignment horizontal="center" vertical="top" wrapText="1"/>
    </xf>
    <xf numFmtId="0" fontId="25" fillId="18" borderId="12" xfId="0" applyFont="1" applyFill="1" applyBorder="1" applyAlignment="1">
      <alignment horizontal="center" vertical="top" wrapText="1"/>
    </xf>
    <xf numFmtId="0" fontId="30" fillId="0" borderId="0" xfId="0" applyFont="1" applyAlignment="1">
      <alignment horizontal="left" vertical="top"/>
    </xf>
    <xf numFmtId="165" fontId="30" fillId="0" borderId="0" xfId="0" applyNumberFormat="1" applyFont="1" applyAlignment="1">
      <alignment horizontal="left" vertical="top" wrapText="1"/>
    </xf>
    <xf numFmtId="165" fontId="30" fillId="0" borderId="0" xfId="0" applyNumberFormat="1" applyFont="1" applyAlignment="1">
      <alignment horizontal="center" vertical="top"/>
    </xf>
    <xf numFmtId="164" fontId="30" fillId="0" borderId="0" xfId="0" applyNumberFormat="1" applyFont="1" applyAlignment="1">
      <alignment horizontal="right" vertical="top"/>
    </xf>
    <xf numFmtId="4" fontId="30" fillId="0" borderId="0" xfId="0" applyNumberFormat="1" applyFont="1" applyAlignment="1">
      <alignment horizontal="right" vertical="top"/>
    </xf>
    <xf numFmtId="165" fontId="24" fillId="0" borderId="13" xfId="0" applyNumberFormat="1" applyFont="1" applyBorder="1" applyAlignment="1">
      <alignment horizontal="right" vertical="top"/>
    </xf>
    <xf numFmtId="165" fontId="24" fillId="0" borderId="14" xfId="0" applyNumberFormat="1" applyFont="1" applyBorder="1" applyAlignment="1">
      <alignment horizontal="left" vertical="top" wrapText="1"/>
    </xf>
    <xf numFmtId="165" fontId="24" fillId="0" borderId="14" xfId="0" applyNumberFormat="1" applyFont="1" applyBorder="1" applyAlignment="1">
      <alignment horizontal="center" vertical="top"/>
    </xf>
    <xf numFmtId="4" fontId="24" fillId="0" borderId="14" xfId="0" applyNumberFormat="1" applyFont="1" applyBorder="1" applyAlignment="1">
      <alignment horizontal="right" vertical="top"/>
    </xf>
    <xf numFmtId="4" fontId="24" fillId="0" borderId="15" xfId="0" applyNumberFormat="1" applyFont="1" applyBorder="1" applyAlignment="1">
      <alignment horizontal="right" vertical="top"/>
    </xf>
    <xf numFmtId="4" fontId="32" fillId="0" borderId="15" xfId="0" applyNumberFormat="1" applyFont="1" applyBorder="1" applyAlignment="1">
      <alignment horizontal="right" vertical="top"/>
    </xf>
    <xf numFmtId="0" fontId="34" fillId="0" borderId="20" xfId="43" applyFont="1" applyBorder="1" applyAlignment="1" applyProtection="1">
      <alignment horizontal="left"/>
    </xf>
    <xf numFmtId="0" fontId="34" fillId="0" borderId="21" xfId="43" applyFont="1" applyBorder="1" applyAlignment="1" applyProtection="1">
      <alignment horizontal="left"/>
    </xf>
    <xf numFmtId="0" fontId="34" fillId="0" borderId="22" xfId="43" applyFont="1" applyBorder="1" applyAlignment="1" applyProtection="1">
      <alignment horizontal="left"/>
    </xf>
    <xf numFmtId="0" fontId="33" fillId="0" borderId="0" xfId="43" applyAlignment="1">
      <alignment horizontal="left" vertical="top"/>
      <protection locked="0"/>
    </xf>
    <xf numFmtId="0" fontId="34" fillId="0" borderId="23" xfId="43" applyFont="1" applyBorder="1" applyAlignment="1" applyProtection="1">
      <alignment horizontal="left"/>
    </xf>
    <xf numFmtId="0" fontId="34" fillId="0" borderId="0" xfId="43" applyFont="1" applyAlignment="1" applyProtection="1">
      <alignment horizontal="left"/>
    </xf>
    <xf numFmtId="0" fontId="35" fillId="0" borderId="0" xfId="43" applyFont="1" applyAlignment="1" applyProtection="1">
      <alignment horizontal="left"/>
    </xf>
    <xf numFmtId="0" fontId="36" fillId="0" borderId="0" xfId="43" applyFont="1" applyAlignment="1" applyProtection="1">
      <alignment horizontal="left"/>
    </xf>
    <xf numFmtId="0" fontId="34" fillId="0" borderId="24" xfId="43" applyFont="1" applyBorder="1" applyAlignment="1" applyProtection="1">
      <alignment horizontal="left"/>
    </xf>
    <xf numFmtId="0" fontId="34" fillId="0" borderId="25" xfId="43" applyFont="1" applyBorder="1" applyAlignment="1" applyProtection="1">
      <alignment horizontal="left"/>
    </xf>
    <xf numFmtId="0" fontId="34" fillId="0" borderId="26" xfId="43" applyFont="1" applyBorder="1" applyAlignment="1" applyProtection="1">
      <alignment horizontal="left"/>
    </xf>
    <xf numFmtId="0" fontId="34" fillId="0" borderId="27" xfId="43" applyFont="1" applyBorder="1" applyAlignment="1" applyProtection="1">
      <alignment horizontal="left"/>
    </xf>
    <xf numFmtId="0" fontId="37" fillId="0" borderId="20" xfId="43" applyFont="1" applyBorder="1" applyAlignment="1" applyProtection="1">
      <alignment horizontal="left" vertical="center"/>
    </xf>
    <xf numFmtId="0" fontId="37" fillId="0" borderId="21" xfId="43" applyFont="1" applyBorder="1" applyAlignment="1" applyProtection="1">
      <alignment horizontal="left" vertical="center"/>
    </xf>
    <xf numFmtId="0" fontId="37" fillId="0" borderId="22" xfId="43" applyFont="1" applyBorder="1" applyAlignment="1" applyProtection="1">
      <alignment horizontal="left" vertical="center"/>
    </xf>
    <xf numFmtId="0" fontId="37" fillId="0" borderId="23" xfId="43" applyFont="1" applyBorder="1" applyAlignment="1" applyProtection="1">
      <alignment horizontal="left" vertical="center"/>
    </xf>
    <xf numFmtId="0" fontId="37" fillId="0" borderId="0" xfId="43" applyFont="1" applyAlignment="1" applyProtection="1">
      <alignment horizontal="left" vertical="center"/>
    </xf>
    <xf numFmtId="0" fontId="19" fillId="0" borderId="28" xfId="43" applyFont="1" applyBorder="1" applyAlignment="1" applyProtection="1">
      <alignment horizontal="left" vertical="center"/>
    </xf>
    <xf numFmtId="0" fontId="37" fillId="0" borderId="29" xfId="43" applyFont="1" applyBorder="1" applyAlignment="1" applyProtection="1">
      <alignment horizontal="left" vertical="center"/>
    </xf>
    <xf numFmtId="0" fontId="37" fillId="0" borderId="30" xfId="43" applyFont="1" applyBorder="1" applyAlignment="1" applyProtection="1">
      <alignment horizontal="left" vertical="center"/>
    </xf>
    <xf numFmtId="0" fontId="37" fillId="0" borderId="28" xfId="43" applyFont="1" applyBorder="1" applyAlignment="1" applyProtection="1">
      <alignment horizontal="left" vertical="center"/>
    </xf>
    <xf numFmtId="0" fontId="37" fillId="0" borderId="24" xfId="43" applyFont="1" applyBorder="1" applyAlignment="1" applyProtection="1">
      <alignment horizontal="left" vertical="center"/>
    </xf>
    <xf numFmtId="0" fontId="38" fillId="0" borderId="31" xfId="43" applyFont="1" applyBorder="1" applyAlignment="1" applyProtection="1">
      <alignment horizontal="left" vertical="center"/>
    </xf>
    <xf numFmtId="0" fontId="37" fillId="0" borderId="32" xfId="43" applyFont="1" applyBorder="1" applyAlignment="1" applyProtection="1">
      <alignment horizontal="left" vertical="center"/>
    </xf>
    <xf numFmtId="0" fontId="37" fillId="0" borderId="31" xfId="43" applyFont="1" applyBorder="1" applyAlignment="1" applyProtection="1">
      <alignment horizontal="left" vertical="center"/>
    </xf>
    <xf numFmtId="0" fontId="37" fillId="0" borderId="33" xfId="43" applyFont="1" applyBorder="1" applyAlignment="1" applyProtection="1">
      <alignment horizontal="left" vertical="center"/>
    </xf>
    <xf numFmtId="0" fontId="37" fillId="0" borderId="34" xfId="43" applyFont="1" applyBorder="1" applyAlignment="1" applyProtection="1">
      <alignment horizontal="left" vertical="center"/>
    </xf>
    <xf numFmtId="0" fontId="37" fillId="0" borderId="35" xfId="43" applyFont="1" applyBorder="1" applyAlignment="1" applyProtection="1">
      <alignment horizontal="left" vertical="center"/>
    </xf>
    <xf numFmtId="0" fontId="24" fillId="0" borderId="33" xfId="43" applyFont="1" applyBorder="1" applyAlignment="1" applyProtection="1">
      <alignment horizontal="left" vertical="center"/>
    </xf>
    <xf numFmtId="0" fontId="24" fillId="0" borderId="36" xfId="43" applyFont="1" applyBorder="1" applyAlignment="1" applyProtection="1">
      <alignment horizontal="left" vertical="center"/>
    </xf>
    <xf numFmtId="0" fontId="39" fillId="0" borderId="23" xfId="43" applyFont="1" applyBorder="1" applyAlignment="1" applyProtection="1">
      <alignment horizontal="left" vertical="center"/>
    </xf>
    <xf numFmtId="0" fontId="24" fillId="0" borderId="31" xfId="43" applyFont="1" applyBorder="1" applyAlignment="1" applyProtection="1">
      <alignment horizontal="left" vertical="center"/>
    </xf>
    <xf numFmtId="0" fontId="31" fillId="0" borderId="31" xfId="43" applyFont="1" applyBorder="1" applyAlignment="1" applyProtection="1">
      <alignment horizontal="left" vertical="center"/>
    </xf>
    <xf numFmtId="0" fontId="24" fillId="0" borderId="0" xfId="43" applyFont="1" applyAlignment="1" applyProtection="1">
      <alignment horizontal="left" vertical="center"/>
    </xf>
    <xf numFmtId="0" fontId="37" fillId="0" borderId="36" xfId="43" applyFont="1" applyBorder="1" applyAlignment="1" applyProtection="1">
      <alignment horizontal="left" vertical="center"/>
    </xf>
    <xf numFmtId="0" fontId="37" fillId="0" borderId="37" xfId="43" applyFont="1" applyBorder="1" applyAlignment="1" applyProtection="1">
      <alignment horizontal="left" vertical="center"/>
    </xf>
    <xf numFmtId="0" fontId="37" fillId="0" borderId="38" xfId="43" applyFont="1" applyBorder="1" applyAlignment="1" applyProtection="1">
      <alignment horizontal="left" vertical="center"/>
    </xf>
    <xf numFmtId="0" fontId="37" fillId="0" borderId="39" xfId="43" applyFont="1" applyBorder="1" applyAlignment="1" applyProtection="1">
      <alignment horizontal="left" vertical="center"/>
    </xf>
    <xf numFmtId="14" fontId="37" fillId="0" borderId="36" xfId="43" applyNumberFormat="1" applyFont="1" applyBorder="1" applyAlignment="1" applyProtection="1">
      <alignment horizontal="left" vertical="center"/>
    </xf>
    <xf numFmtId="49" fontId="38" fillId="0" borderId="40" xfId="43" applyNumberFormat="1" applyFont="1" applyBorder="1" applyAlignment="1" applyProtection="1">
      <alignment horizontal="left" vertical="center"/>
    </xf>
    <xf numFmtId="0" fontId="40" fillId="0" borderId="41" xfId="44" applyFont="1" applyBorder="1" applyAlignment="1">
      <alignment horizontal="left" vertical="center"/>
    </xf>
    <xf numFmtId="0" fontId="38" fillId="0" borderId="42" xfId="43" applyFont="1" applyBorder="1" applyAlignment="1" applyProtection="1">
      <alignment horizontal="left" vertical="center" wrapText="1"/>
    </xf>
    <xf numFmtId="2" fontId="34" fillId="0" borderId="45" xfId="43" applyNumberFormat="1" applyFont="1" applyBorder="1" applyAlignment="1" applyProtection="1">
      <alignment horizontal="left" vertical="center"/>
    </xf>
    <xf numFmtId="2" fontId="4" fillId="0" borderId="46" xfId="44" applyNumberFormat="1" applyBorder="1" applyAlignment="1">
      <alignment horizontal="left" vertical="center"/>
    </xf>
    <xf numFmtId="0" fontId="4" fillId="0" borderId="46" xfId="44" applyBorder="1" applyAlignment="1">
      <alignment horizontal="left" vertical="center"/>
    </xf>
    <xf numFmtId="49" fontId="41" fillId="0" borderId="40" xfId="43" applyNumberFormat="1" applyFont="1" applyBorder="1" applyAlignment="1" applyProtection="1">
      <alignment horizontal="left" vertical="center"/>
    </xf>
    <xf numFmtId="0" fontId="42" fillId="0" borderId="41" xfId="44" applyFont="1" applyBorder="1" applyAlignment="1">
      <alignment horizontal="left" vertical="center"/>
    </xf>
    <xf numFmtId="0" fontId="37" fillId="0" borderId="50" xfId="43" applyFont="1" applyBorder="1" applyAlignment="1" applyProtection="1">
      <alignment horizontal="left"/>
    </xf>
    <xf numFmtId="0" fontId="34" fillId="0" borderId="50" xfId="43" applyFont="1" applyBorder="1" applyAlignment="1" applyProtection="1">
      <alignment horizontal="left" vertical="center"/>
    </xf>
    <xf numFmtId="0" fontId="37" fillId="0" borderId="0" xfId="43" applyFont="1" applyAlignment="1" applyProtection="1">
      <alignment horizontal="left"/>
    </xf>
    <xf numFmtId="0" fontId="37" fillId="0" borderId="0" xfId="43" applyFont="1" applyAlignment="1" applyProtection="1">
      <alignment horizontal="center" vertical="center"/>
    </xf>
    <xf numFmtId="0" fontId="24" fillId="0" borderId="0" xfId="43" applyFont="1" applyAlignment="1" applyProtection="1">
      <alignment horizontal="left" vertical="center" wrapText="1"/>
    </xf>
    <xf numFmtId="39" fontId="24" fillId="0" borderId="0" xfId="43" applyNumberFormat="1" applyFont="1" applyAlignment="1" applyProtection="1">
      <alignment horizontal="right" vertical="center"/>
    </xf>
    <xf numFmtId="39" fontId="4" fillId="0" borderId="0" xfId="43" applyNumberFormat="1" applyFont="1" applyAlignment="1" applyProtection="1">
      <alignment horizontal="right" vertical="center"/>
    </xf>
    <xf numFmtId="0" fontId="34" fillId="0" borderId="0" xfId="43" applyFont="1" applyAlignment="1" applyProtection="1">
      <alignment horizontal="left" vertical="center"/>
    </xf>
    <xf numFmtId="0" fontId="38" fillId="0" borderId="51" xfId="43" applyFont="1" applyBorder="1" applyAlignment="1" applyProtection="1">
      <alignment horizontal="left" vertical="top"/>
    </xf>
    <xf numFmtId="0" fontId="34" fillId="0" borderId="29" xfId="43" applyFont="1" applyBorder="1" applyAlignment="1" applyProtection="1">
      <alignment horizontal="left" vertical="center"/>
    </xf>
    <xf numFmtId="0" fontId="34" fillId="0" borderId="30" xfId="43" applyFont="1" applyBorder="1" applyAlignment="1" applyProtection="1">
      <alignment horizontal="left" vertical="center"/>
    </xf>
    <xf numFmtId="0" fontId="34" fillId="0" borderId="28" xfId="43" applyFont="1" applyBorder="1" applyAlignment="1" applyProtection="1">
      <alignment horizontal="left" vertical="center"/>
    </xf>
    <xf numFmtId="0" fontId="34" fillId="0" borderId="52" xfId="43" applyFont="1" applyBorder="1" applyAlignment="1" applyProtection="1">
      <alignment horizontal="left" vertical="center"/>
    </xf>
    <xf numFmtId="0" fontId="34" fillId="0" borderId="53" xfId="43" applyFont="1" applyBorder="1" applyAlignment="1" applyProtection="1">
      <alignment horizontal="left" vertical="center"/>
    </xf>
    <xf numFmtId="0" fontId="34" fillId="0" borderId="32" xfId="43" applyFont="1" applyBorder="1" applyAlignment="1" applyProtection="1">
      <alignment horizontal="left" vertical="center"/>
    </xf>
    <xf numFmtId="0" fontId="34" fillId="0" borderId="31" xfId="43" applyFont="1" applyBorder="1" applyAlignment="1" applyProtection="1">
      <alignment horizontal="left" vertical="center"/>
    </xf>
    <xf numFmtId="0" fontId="34" fillId="0" borderId="54" xfId="43" applyFont="1" applyBorder="1" applyAlignment="1" applyProtection="1">
      <alignment horizontal="left" vertical="center"/>
    </xf>
    <xf numFmtId="0" fontId="38" fillId="0" borderId="0" xfId="43" applyFont="1" applyAlignment="1" applyProtection="1">
      <alignment horizontal="left" vertical="center"/>
    </xf>
    <xf numFmtId="39" fontId="40" fillId="0" borderId="0" xfId="43" applyNumberFormat="1" applyFont="1" applyAlignment="1" applyProtection="1">
      <alignment horizontal="right" vertical="center"/>
    </xf>
    <xf numFmtId="0" fontId="37" fillId="0" borderId="55" xfId="43" applyFont="1" applyBorder="1" applyAlignment="1" applyProtection="1">
      <alignment horizontal="left"/>
    </xf>
    <xf numFmtId="0" fontId="34" fillId="0" borderId="34" xfId="43" applyFont="1" applyBorder="1" applyAlignment="1" applyProtection="1">
      <alignment horizontal="left" vertical="center"/>
    </xf>
    <xf numFmtId="0" fontId="34" fillId="0" borderId="35" xfId="43" applyFont="1" applyBorder="1" applyAlignment="1" applyProtection="1">
      <alignment horizontal="left" vertical="center"/>
    </xf>
    <xf numFmtId="0" fontId="37" fillId="0" borderId="33" xfId="43" applyFont="1" applyBorder="1" applyAlignment="1" applyProtection="1">
      <alignment horizontal="left"/>
    </xf>
    <xf numFmtId="0" fontId="34" fillId="0" borderId="56" xfId="43" applyFont="1" applyBorder="1" applyAlignment="1" applyProtection="1">
      <alignment horizontal="left" vertical="center"/>
    </xf>
    <xf numFmtId="0" fontId="43" fillId="0" borderId="0" xfId="43" applyFont="1" applyAlignment="1" applyProtection="1">
      <alignment horizontal="left" vertical="center"/>
    </xf>
    <xf numFmtId="0" fontId="44" fillId="0" borderId="0" xfId="43" applyFont="1" applyAlignment="1" applyProtection="1">
      <alignment horizontal="left" vertical="center"/>
    </xf>
    <xf numFmtId="37" fontId="4" fillId="0" borderId="0" xfId="43" applyNumberFormat="1" applyFont="1" applyAlignment="1" applyProtection="1">
      <alignment horizontal="right" vertical="center"/>
    </xf>
    <xf numFmtId="0" fontId="37" fillId="0" borderId="57" xfId="43" applyFont="1" applyBorder="1" applyAlignment="1" applyProtection="1">
      <alignment horizontal="left"/>
    </xf>
    <xf numFmtId="0" fontId="34" fillId="0" borderId="58" xfId="43" applyFont="1" applyBorder="1" applyAlignment="1" applyProtection="1">
      <alignment horizontal="left" vertical="center"/>
    </xf>
    <xf numFmtId="0" fontId="37" fillId="0" borderId="59" xfId="43" applyFont="1" applyBorder="1" applyAlignment="1" applyProtection="1">
      <alignment horizontal="left"/>
    </xf>
    <xf numFmtId="0" fontId="34" fillId="0" borderId="60" xfId="43" applyFont="1" applyBorder="1" applyAlignment="1" applyProtection="1">
      <alignment horizontal="left" vertical="center"/>
    </xf>
    <xf numFmtId="0" fontId="33" fillId="0" borderId="0" xfId="44" applyFont="1" applyAlignment="1" applyProtection="1">
      <alignment horizontal="left" vertical="top"/>
      <protection locked="0"/>
    </xf>
    <xf numFmtId="0" fontId="33" fillId="0" borderId="0" xfId="0" applyFont="1" applyAlignment="1" applyProtection="1">
      <alignment horizontal="left" vertical="top"/>
      <protection locked="0"/>
    </xf>
    <xf numFmtId="166" fontId="34" fillId="0" borderId="47" xfId="45" applyNumberFormat="1" applyFont="1" applyBorder="1" applyAlignment="1" applyProtection="1">
      <alignment horizontal="right" vertical="center"/>
    </xf>
    <xf numFmtId="166" fontId="41" fillId="0" borderId="42" xfId="45" applyNumberFormat="1" applyFont="1" applyBorder="1" applyAlignment="1" applyProtection="1">
      <alignment horizontal="right" vertical="center"/>
    </xf>
    <xf numFmtId="0" fontId="31" fillId="0" borderId="0" xfId="28" applyFont="1"/>
    <xf numFmtId="165" fontId="24" fillId="0" borderId="50" xfId="0" applyNumberFormat="1" applyFont="1" applyBorder="1" applyAlignment="1">
      <alignment horizontal="right" vertical="top"/>
    </xf>
    <xf numFmtId="165" fontId="24" fillId="0" borderId="50" xfId="0" applyNumberFormat="1" applyFont="1" applyBorder="1" applyAlignment="1">
      <alignment horizontal="center" vertical="top"/>
    </xf>
    <xf numFmtId="4" fontId="24" fillId="0" borderId="50" xfId="0" applyNumberFormat="1" applyFont="1" applyBorder="1" applyAlignment="1">
      <alignment horizontal="right" vertical="top"/>
    </xf>
    <xf numFmtId="165" fontId="0" fillId="0" borderId="16" xfId="0" applyNumberFormat="1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4" fontId="46" fillId="0" borderId="15" xfId="0" applyNumberFormat="1" applyFont="1" applyBorder="1" applyAlignment="1">
      <alignment horizontal="right" vertical="top"/>
    </xf>
    <xf numFmtId="0" fontId="19" fillId="0" borderId="31" xfId="43" applyFont="1" applyBorder="1" applyAlignment="1" applyProtection="1">
      <alignment horizontal="left" vertical="center"/>
    </xf>
    <xf numFmtId="165" fontId="24" fillId="0" borderId="16" xfId="0" applyNumberFormat="1" applyFont="1" applyBorder="1" applyAlignment="1">
      <alignment horizontal="right" vertical="top"/>
    </xf>
    <xf numFmtId="165" fontId="24" fillId="0" borderId="17" xfId="0" applyNumberFormat="1" applyFont="1" applyBorder="1" applyAlignment="1">
      <alignment horizontal="center" vertical="top"/>
    </xf>
    <xf numFmtId="4" fontId="24" fillId="0" borderId="17" xfId="0" applyNumberFormat="1" applyFont="1" applyBorder="1" applyAlignment="1">
      <alignment horizontal="right" vertical="top"/>
    </xf>
    <xf numFmtId="4" fontId="24" fillId="0" borderId="19" xfId="0" applyNumberFormat="1" applyFont="1" applyBorder="1" applyAlignment="1">
      <alignment horizontal="right" vertical="top"/>
    </xf>
    <xf numFmtId="165" fontId="31" fillId="0" borderId="50" xfId="0" applyNumberFormat="1" applyFont="1" applyBorder="1" applyAlignment="1">
      <alignment horizontal="left" wrapText="1"/>
    </xf>
    <xf numFmtId="165" fontId="31" fillId="0" borderId="17" xfId="0" applyNumberFormat="1" applyFont="1" applyBorder="1" applyAlignment="1">
      <alignment horizontal="left" wrapText="1"/>
    </xf>
    <xf numFmtId="166" fontId="42" fillId="0" borderId="41" xfId="45" applyNumberFormat="1" applyFont="1" applyBorder="1" applyAlignment="1">
      <alignment horizontal="right" vertical="center"/>
    </xf>
    <xf numFmtId="166" fontId="42" fillId="0" borderId="43" xfId="45" applyNumberFormat="1" applyFont="1" applyBorder="1" applyAlignment="1">
      <alignment horizontal="right" vertical="center"/>
    </xf>
    <xf numFmtId="166" fontId="41" fillId="0" borderId="42" xfId="45" applyNumberFormat="1" applyFont="1" applyBorder="1" applyAlignment="1" applyProtection="1">
      <alignment horizontal="right" vertical="center"/>
    </xf>
    <xf numFmtId="166" fontId="42" fillId="0" borderId="42" xfId="45" applyNumberFormat="1" applyFont="1" applyBorder="1" applyAlignment="1">
      <alignment horizontal="right" vertical="center"/>
    </xf>
    <xf numFmtId="166" fontId="42" fillId="0" borderId="44" xfId="45" applyNumberFormat="1" applyFont="1" applyBorder="1" applyAlignment="1">
      <alignment horizontal="right" vertical="center"/>
    </xf>
    <xf numFmtId="0" fontId="45" fillId="0" borderId="0" xfId="43" applyFont="1" applyAlignment="1">
      <alignment horizontal="justify" vertical="top" wrapText="1"/>
      <protection locked="0"/>
    </xf>
    <xf numFmtId="0" fontId="19" fillId="0" borderId="41" xfId="44" applyFont="1" applyBorder="1" applyAlignment="1">
      <alignment horizontal="left" vertical="center" wrapText="1"/>
    </xf>
    <xf numFmtId="0" fontId="19" fillId="0" borderId="43" xfId="44" applyFont="1" applyBorder="1" applyAlignment="1">
      <alignment horizontal="left" vertical="center" wrapText="1"/>
    </xf>
    <xf numFmtId="0" fontId="38" fillId="0" borderId="42" xfId="43" applyFont="1" applyBorder="1" applyAlignment="1" applyProtection="1">
      <alignment horizontal="left" vertical="center" wrapText="1"/>
    </xf>
    <xf numFmtId="0" fontId="40" fillId="0" borderId="42" xfId="44" applyFont="1" applyBorder="1" applyAlignment="1">
      <alignment horizontal="left" vertical="center" wrapText="1"/>
    </xf>
    <xf numFmtId="0" fontId="40" fillId="0" borderId="44" xfId="44" applyFont="1" applyBorder="1" applyAlignment="1">
      <alignment horizontal="left" vertical="center" wrapText="1"/>
    </xf>
    <xf numFmtId="166" fontId="4" fillId="0" borderId="46" xfId="45" applyNumberFormat="1" applyBorder="1" applyAlignment="1">
      <alignment horizontal="right" vertical="center"/>
    </xf>
    <xf numFmtId="166" fontId="4" fillId="0" borderId="48" xfId="45" applyNumberFormat="1" applyBorder="1" applyAlignment="1">
      <alignment horizontal="right" vertical="center"/>
    </xf>
    <xf numFmtId="166" fontId="34" fillId="0" borderId="49" xfId="45" applyNumberFormat="1" applyFont="1" applyBorder="1" applyAlignment="1" applyProtection="1">
      <alignment horizontal="right" vertical="center"/>
    </xf>
    <xf numFmtId="166" fontId="4" fillId="0" borderId="49" xfId="45" applyNumberFormat="1" applyBorder="1" applyAlignment="1">
      <alignment horizontal="right" vertical="center"/>
    </xf>
    <xf numFmtId="165" fontId="32" fillId="0" borderId="16" xfId="0" applyNumberFormat="1" applyFont="1" applyBorder="1" applyAlignment="1">
      <alignment horizontal="left" vertical="center"/>
    </xf>
    <xf numFmtId="165" fontId="32" fillId="0" borderId="17" xfId="0" applyNumberFormat="1" applyFont="1" applyBorder="1" applyAlignment="1">
      <alignment horizontal="left" vertical="center"/>
    </xf>
    <xf numFmtId="165" fontId="32" fillId="0" borderId="18" xfId="0" applyNumberFormat="1" applyFont="1" applyBorder="1" applyAlignment="1">
      <alignment horizontal="left" vertical="center"/>
    </xf>
    <xf numFmtId="165" fontId="24" fillId="0" borderId="16" xfId="0" applyNumberFormat="1" applyFont="1" applyBorder="1" applyAlignment="1">
      <alignment horizontal="right" vertical="top"/>
    </xf>
    <xf numFmtId="165" fontId="24" fillId="0" borderId="17" xfId="0" applyNumberFormat="1" applyFont="1" applyBorder="1" applyAlignment="1">
      <alignment horizontal="right" vertical="top"/>
    </xf>
    <xf numFmtId="165" fontId="24" fillId="0" borderId="19" xfId="0" applyNumberFormat="1" applyFont="1" applyBorder="1" applyAlignment="1">
      <alignment horizontal="right" vertical="top"/>
    </xf>
    <xf numFmtId="165" fontId="0" fillId="0" borderId="16" xfId="0" applyNumberFormat="1" applyBorder="1" applyAlignment="1">
      <alignment horizontal="left" vertical="top"/>
    </xf>
    <xf numFmtId="165" fontId="0" fillId="0" borderId="17" xfId="0" applyNumberFormat="1" applyBorder="1" applyAlignment="1">
      <alignment horizontal="left" vertical="top"/>
    </xf>
    <xf numFmtId="165" fontId="0" fillId="0" borderId="18" xfId="0" applyNumberFormat="1" applyBorder="1" applyAlignment="1">
      <alignment horizontal="left" vertical="top"/>
    </xf>
  </cellXfs>
  <cellStyles count="46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Kontrolní buňka" xfId="21" builtinId="23" customBuiltin="1"/>
    <cellStyle name="Měna" xfId="45" builtinId="4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_krycí list VZOR" xfId="43" xr:uid="{00000000-0005-0000-0000-00001D000000}"/>
    <cellStyle name="normální_OD2008_010 Odhad investičních nákladů v.1.01" xfId="44" xr:uid="{00000000-0005-0000-0000-00001E000000}"/>
    <cellStyle name="normální_POL.XLS" xfId="28" xr:uid="{00000000-0005-0000-0000-00001F000000}"/>
    <cellStyle name="Poznámka" xfId="29" builtinId="10" customBuiltin="1"/>
    <cellStyle name="Propojená buňka" xfId="30" builtinId="24" customBuiltin="1"/>
    <cellStyle name="Správně" xfId="31" builtinId="26" customBuiltin="1"/>
    <cellStyle name="Špatně" xfId="20" builtinId="27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OZPOCTYLBC\2008\Odhady\OD2008_032%20-%20St&#345;echy%20Nemocnice%20Liberec\Rozpo&#269;ty\OD2008_032%20Polo&#382;kov&#253;%20rozpo&#269;et%201.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OZPOCTYLBC\2010\Odhady\OD2010_010%20-%20Povod&#237;%20Labe%20PS%20Turnov\OD2010_010%20Odhad%20n&#225;klad&#367;%201.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OZPOCTYLBC\2008\Odhady\OD2008_010%20-%20U%20Pot&#367;&#269;ku%20612-613,%20Liberec\Rozpo&#269;ty\OD2008_010%20Odhad%20investi&#269;n&#237;ch%20n&#225;klad&#367;%20v.1.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OZPOCTYLBC\2008\Odhady\OD2008_030%20-%20Spr&#225;va%20CHKO%20Jizersk&#233;%20hory%20stanice%20Liberec\Rozpo&#269;ty\Slepe%20rozpocty\Odvod%20de&#353;&#357;ov&#253;ch%20vod_3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Položky"/>
      <sheetName val="Situace"/>
    </sheet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Položky"/>
      <sheetName val="Práce neobsažené"/>
    </sheet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SO1 1.00 "/>
      <sheetName val="SO1 2.00 "/>
      <sheetName val="SO1 3.00 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9"/>
  <sheetViews>
    <sheetView showGridLines="0" zoomScaleNormal="100" zoomScaleSheetLayoutView="120" workbookViewId="0">
      <pane ySplit="3" topLeftCell="A4" activePane="bottomLeft" state="frozenSplit"/>
      <selection activeCell="H22" sqref="H22:H23"/>
      <selection pane="bottomLeft" activeCell="K17" sqref="K17:N17"/>
    </sheetView>
  </sheetViews>
  <sheetFormatPr defaultColWidth="7.42578125" defaultRowHeight="12" customHeight="1" x14ac:dyDescent="0.2"/>
  <cols>
    <col min="1" max="1" width="1.85546875" style="39" customWidth="1"/>
    <col min="2" max="2" width="1.7109375" style="39" customWidth="1"/>
    <col min="3" max="3" width="2.85546875" style="39" customWidth="1"/>
    <col min="4" max="4" width="5.85546875" style="39" customWidth="1"/>
    <col min="5" max="5" width="14.140625" style="39" customWidth="1"/>
    <col min="6" max="6" width="0.85546875" style="39" customWidth="1"/>
    <col min="7" max="7" width="1.42578125" style="39" customWidth="1"/>
    <col min="8" max="8" width="3.28515625" style="39" customWidth="1"/>
    <col min="9" max="9" width="6.85546875" style="39" customWidth="1"/>
    <col min="10" max="10" width="12.85546875" style="39" customWidth="1"/>
    <col min="11" max="11" width="0.85546875" style="39" customWidth="1"/>
    <col min="12" max="12" width="1.42578125" style="39" customWidth="1"/>
    <col min="13" max="13" width="2.5703125" style="39" customWidth="1"/>
    <col min="14" max="14" width="9.140625" style="39" customWidth="1"/>
    <col min="15" max="15" width="9.42578125" style="39" customWidth="1"/>
    <col min="16" max="16" width="5.140625" style="39" customWidth="1"/>
    <col min="17" max="17" width="13.42578125" style="39" customWidth="1"/>
    <col min="18" max="18" width="0.7109375" style="39" customWidth="1"/>
    <col min="19" max="16384" width="7.42578125" style="114"/>
  </cols>
  <sheetData>
    <row r="1" spans="1:18" s="39" customFormat="1" ht="3.75" customHeight="1" x14ac:dyDescent="0.2">
      <c r="A1" s="36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8"/>
    </row>
    <row r="2" spans="1:18" s="39" customFormat="1" ht="19.5" customHeight="1" x14ac:dyDescent="0.25">
      <c r="A2" s="40"/>
      <c r="B2" s="41"/>
      <c r="C2" s="41"/>
      <c r="D2" s="41"/>
      <c r="E2" s="41"/>
      <c r="F2" s="41"/>
      <c r="G2" s="42" t="s">
        <v>13</v>
      </c>
      <c r="H2" s="43"/>
      <c r="I2" s="41"/>
      <c r="J2" s="41"/>
      <c r="K2" s="41"/>
      <c r="L2" s="41"/>
      <c r="M2" s="41"/>
      <c r="N2" s="41"/>
      <c r="O2" s="41"/>
      <c r="P2" s="41"/>
      <c r="Q2" s="41"/>
      <c r="R2" s="44"/>
    </row>
    <row r="3" spans="1:18" s="39" customFormat="1" ht="9" customHeight="1" x14ac:dyDescent="0.2">
      <c r="A3" s="45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7"/>
    </row>
    <row r="4" spans="1:18" s="39" customFormat="1" ht="7.5" customHeight="1" x14ac:dyDescent="0.2">
      <c r="A4" s="48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50"/>
    </row>
    <row r="5" spans="1:18" s="39" customFormat="1" ht="17.25" customHeight="1" x14ac:dyDescent="0.2">
      <c r="A5" s="51"/>
      <c r="B5" s="52" t="s">
        <v>14</v>
      </c>
      <c r="C5" s="52"/>
      <c r="D5" s="52"/>
      <c r="E5" s="53" t="s">
        <v>44</v>
      </c>
      <c r="F5" s="54"/>
      <c r="G5" s="54"/>
      <c r="H5" s="54"/>
      <c r="I5" s="54"/>
      <c r="J5" s="55"/>
      <c r="K5" s="52"/>
      <c r="L5" s="52"/>
      <c r="M5" s="52"/>
      <c r="N5" s="52"/>
      <c r="O5" s="52" t="s">
        <v>15</v>
      </c>
      <c r="P5" s="56"/>
      <c r="Q5" s="55"/>
      <c r="R5" s="57"/>
    </row>
    <row r="6" spans="1:18" s="39" customFormat="1" ht="17.25" customHeight="1" x14ac:dyDescent="0.2">
      <c r="A6" s="51"/>
      <c r="B6" s="52"/>
      <c r="C6" s="52"/>
      <c r="D6" s="52"/>
      <c r="E6" s="126" t="s">
        <v>45</v>
      </c>
      <c r="F6" s="52"/>
      <c r="G6" s="52"/>
      <c r="H6" s="52"/>
      <c r="I6" s="52"/>
      <c r="J6" s="59"/>
      <c r="K6" s="52"/>
      <c r="L6" s="52"/>
      <c r="M6" s="52"/>
      <c r="N6" s="52"/>
      <c r="O6" s="52"/>
      <c r="P6" s="60"/>
      <c r="Q6" s="59"/>
      <c r="R6" s="57"/>
    </row>
    <row r="7" spans="1:18" s="39" customFormat="1" ht="17.45" customHeight="1" x14ac:dyDescent="0.2">
      <c r="A7" s="51"/>
      <c r="B7" s="52" t="s">
        <v>16</v>
      </c>
      <c r="C7" s="52"/>
      <c r="D7" s="52"/>
      <c r="E7" s="58" t="s">
        <v>46</v>
      </c>
      <c r="F7" s="52"/>
      <c r="G7" s="52"/>
      <c r="H7" s="52"/>
      <c r="I7" s="52"/>
      <c r="J7" s="59"/>
      <c r="K7" s="52"/>
      <c r="L7" s="52"/>
      <c r="M7" s="52"/>
      <c r="N7" s="52"/>
      <c r="O7" s="52" t="s">
        <v>17</v>
      </c>
      <c r="P7" s="60"/>
      <c r="Q7" s="59"/>
      <c r="R7" s="57"/>
    </row>
    <row r="8" spans="1:18" s="39" customFormat="1" ht="17.45" customHeight="1" x14ac:dyDescent="0.2">
      <c r="A8" s="51"/>
      <c r="B8" s="52" t="s">
        <v>18</v>
      </c>
      <c r="C8" s="52"/>
      <c r="D8" s="52"/>
      <c r="E8" s="61"/>
      <c r="F8" s="62"/>
      <c r="G8" s="62"/>
      <c r="H8" s="62"/>
      <c r="I8" s="62"/>
      <c r="J8" s="63"/>
      <c r="K8" s="52"/>
      <c r="L8" s="52"/>
      <c r="M8" s="52"/>
      <c r="N8" s="52"/>
      <c r="O8" s="52" t="s">
        <v>19</v>
      </c>
      <c r="P8" s="64" t="s">
        <v>20</v>
      </c>
      <c r="Q8" s="63"/>
      <c r="R8" s="57"/>
    </row>
    <row r="9" spans="1:18" s="39" customFormat="1" ht="17.45" customHeight="1" x14ac:dyDescent="0.2">
      <c r="A9" s="51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 t="s">
        <v>21</v>
      </c>
      <c r="P9" s="52"/>
      <c r="Q9" s="52" t="s">
        <v>22</v>
      </c>
      <c r="R9" s="57"/>
    </row>
    <row r="10" spans="1:18" s="39" customFormat="1" ht="17.45" customHeight="1" x14ac:dyDescent="0.2">
      <c r="A10" s="51"/>
      <c r="B10" s="52" t="s">
        <v>23</v>
      </c>
      <c r="C10" s="52"/>
      <c r="D10" s="52"/>
      <c r="E10" s="53" t="s">
        <v>38</v>
      </c>
      <c r="F10" s="54"/>
      <c r="G10" s="54"/>
      <c r="H10" s="54"/>
      <c r="I10" s="54"/>
      <c r="J10" s="55"/>
      <c r="K10" s="52"/>
      <c r="L10" s="52"/>
      <c r="M10" s="52"/>
      <c r="N10" s="52"/>
      <c r="O10" s="65"/>
      <c r="P10" s="52"/>
      <c r="Q10" s="65"/>
      <c r="R10" s="57"/>
    </row>
    <row r="11" spans="1:18" s="39" customFormat="1" ht="17.45" customHeight="1" x14ac:dyDescent="0.2">
      <c r="A11" s="66"/>
      <c r="B11" s="52" t="s">
        <v>24</v>
      </c>
      <c r="C11" s="52"/>
      <c r="D11" s="52"/>
      <c r="E11" s="67"/>
      <c r="F11" s="52"/>
      <c r="G11" s="52"/>
      <c r="H11" s="52"/>
      <c r="I11" s="52"/>
      <c r="J11" s="59"/>
      <c r="K11" s="52"/>
      <c r="L11" s="52"/>
      <c r="M11" s="52"/>
      <c r="N11" s="52"/>
      <c r="O11" s="65"/>
      <c r="P11" s="52"/>
      <c r="Q11" s="65"/>
      <c r="R11" s="57"/>
    </row>
    <row r="12" spans="1:18" s="39" customFormat="1" ht="17.45" customHeight="1" x14ac:dyDescent="0.2">
      <c r="A12" s="51"/>
      <c r="B12" s="52" t="s">
        <v>25</v>
      </c>
      <c r="C12" s="52"/>
      <c r="D12" s="52"/>
      <c r="E12" s="68" t="s">
        <v>38</v>
      </c>
      <c r="F12" s="52"/>
      <c r="G12" s="52"/>
      <c r="H12" s="52"/>
      <c r="I12" s="52"/>
      <c r="J12" s="59"/>
      <c r="K12" s="52"/>
      <c r="L12" s="52"/>
      <c r="M12" s="52"/>
      <c r="N12" s="52"/>
      <c r="O12" s="65" t="s">
        <v>38</v>
      </c>
      <c r="P12" s="52"/>
      <c r="Q12" s="65" t="s">
        <v>38</v>
      </c>
      <c r="R12" s="57"/>
    </row>
    <row r="13" spans="1:18" s="39" customFormat="1" ht="18.75" customHeight="1" x14ac:dyDescent="0.2">
      <c r="A13" s="51"/>
      <c r="B13" s="52"/>
      <c r="C13" s="52"/>
      <c r="D13" s="52"/>
      <c r="E13" s="64"/>
      <c r="F13" s="62"/>
      <c r="G13" s="62"/>
      <c r="H13" s="62"/>
      <c r="I13" s="62"/>
      <c r="J13" s="63"/>
      <c r="K13" s="52"/>
      <c r="L13" s="52"/>
      <c r="M13" s="52"/>
      <c r="N13" s="52"/>
      <c r="O13" s="69"/>
      <c r="P13" s="52"/>
      <c r="Q13" s="69"/>
      <c r="R13" s="57"/>
    </row>
    <row r="14" spans="1:18" s="39" customFormat="1" ht="17.45" customHeight="1" x14ac:dyDescent="0.2">
      <c r="A14" s="51"/>
      <c r="B14" s="52"/>
      <c r="C14" s="52"/>
      <c r="D14" s="52"/>
      <c r="E14" s="52" t="s">
        <v>26</v>
      </c>
      <c r="F14" s="52"/>
      <c r="G14" s="52" t="s">
        <v>27</v>
      </c>
      <c r="H14" s="52"/>
      <c r="I14" s="52"/>
      <c r="J14" s="52"/>
      <c r="K14" s="52"/>
      <c r="L14" s="52"/>
      <c r="M14" s="52"/>
      <c r="N14" s="52"/>
      <c r="O14" s="52" t="s">
        <v>28</v>
      </c>
      <c r="P14" s="52"/>
      <c r="Q14" s="52" t="s">
        <v>29</v>
      </c>
      <c r="R14" s="57"/>
    </row>
    <row r="15" spans="1:18" s="39" customFormat="1" ht="17.45" customHeight="1" x14ac:dyDescent="0.2">
      <c r="A15" s="51"/>
      <c r="B15" s="52"/>
      <c r="C15" s="52"/>
      <c r="D15" s="52"/>
      <c r="E15" s="70" t="s">
        <v>38</v>
      </c>
      <c r="F15" s="52"/>
      <c r="G15" s="71" t="s">
        <v>38</v>
      </c>
      <c r="H15" s="72"/>
      <c r="I15" s="73"/>
      <c r="J15" s="52"/>
      <c r="K15" s="52"/>
      <c r="L15" s="52"/>
      <c r="M15" s="52"/>
      <c r="N15" s="52"/>
      <c r="O15" s="74" t="s">
        <v>38</v>
      </c>
      <c r="P15" s="52"/>
      <c r="Q15" s="70"/>
      <c r="R15" s="57"/>
    </row>
    <row r="16" spans="1:18" s="39" customFormat="1" ht="6.75" customHeight="1" thickBot="1" x14ac:dyDescent="0.25">
      <c r="A16" s="51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7"/>
    </row>
    <row r="17" spans="1:18" s="39" customFormat="1" ht="27.75" customHeight="1" thickBot="1" x14ac:dyDescent="0.25">
      <c r="A17" s="75" t="s">
        <v>30</v>
      </c>
      <c r="B17" s="76"/>
      <c r="C17" s="76"/>
      <c r="D17" s="76"/>
      <c r="E17" s="76"/>
      <c r="F17" s="76"/>
      <c r="G17" s="76"/>
      <c r="H17" s="76"/>
      <c r="I17" s="76"/>
      <c r="J17" s="77" t="s">
        <v>31</v>
      </c>
      <c r="K17" s="139" t="s">
        <v>32</v>
      </c>
      <c r="L17" s="139"/>
      <c r="M17" s="139"/>
      <c r="N17" s="140"/>
      <c r="O17" s="141" t="s">
        <v>33</v>
      </c>
      <c r="P17" s="142"/>
      <c r="Q17" s="141" t="s">
        <v>34</v>
      </c>
      <c r="R17" s="143"/>
    </row>
    <row r="18" spans="1:18" s="39" customFormat="1" ht="21.75" customHeight="1" thickBot="1" x14ac:dyDescent="0.25">
      <c r="A18" s="78" t="s">
        <v>54</v>
      </c>
      <c r="B18" s="79"/>
      <c r="C18" s="80"/>
      <c r="D18" s="80"/>
      <c r="E18" s="80"/>
      <c r="F18" s="80"/>
      <c r="G18" s="80"/>
      <c r="H18" s="80"/>
      <c r="I18" s="80"/>
      <c r="J18" s="116">
        <f>K18+Q18</f>
        <v>0</v>
      </c>
      <c r="K18" s="144">
        <f>Položky!F25</f>
        <v>0</v>
      </c>
      <c r="L18" s="144"/>
      <c r="M18" s="144"/>
      <c r="N18" s="145"/>
      <c r="O18" s="146">
        <v>0</v>
      </c>
      <c r="P18" s="147"/>
      <c r="Q18" s="146">
        <f>K18*0.15</f>
        <v>0</v>
      </c>
      <c r="R18" s="147"/>
    </row>
    <row r="19" spans="1:18" s="39" customFormat="1" ht="23.25" customHeight="1" thickBot="1" x14ac:dyDescent="0.25">
      <c r="A19" s="81" t="s">
        <v>35</v>
      </c>
      <c r="B19" s="82"/>
      <c r="C19" s="82"/>
      <c r="D19" s="82"/>
      <c r="E19" s="82"/>
      <c r="F19" s="82"/>
      <c r="G19" s="82"/>
      <c r="H19" s="82"/>
      <c r="I19" s="82"/>
      <c r="J19" s="117">
        <f>SUM(J18)</f>
        <v>0</v>
      </c>
      <c r="K19" s="133">
        <f>SUM(K18)</f>
        <v>0</v>
      </c>
      <c r="L19" s="133"/>
      <c r="M19" s="133"/>
      <c r="N19" s="134"/>
      <c r="O19" s="135">
        <f>SUM(O18)</f>
        <v>0</v>
      </c>
      <c r="P19" s="136"/>
      <c r="Q19" s="135">
        <f>SUM(Q18)</f>
        <v>0</v>
      </c>
      <c r="R19" s="137"/>
    </row>
    <row r="20" spans="1:18" s="39" customFormat="1" ht="18" customHeight="1" x14ac:dyDescent="0.2">
      <c r="A20" s="83"/>
      <c r="B20" s="84"/>
      <c r="C20" s="84"/>
      <c r="D20" s="84"/>
      <c r="E20" s="83"/>
      <c r="F20" s="83"/>
      <c r="G20" s="83"/>
      <c r="H20" s="83"/>
      <c r="I20" s="83"/>
      <c r="J20" s="83"/>
      <c r="K20" s="85"/>
      <c r="L20" s="86"/>
      <c r="M20" s="87"/>
      <c r="N20" s="86"/>
      <c r="O20" s="88"/>
      <c r="P20" s="52"/>
      <c r="Q20" s="89"/>
      <c r="R20" s="90"/>
    </row>
    <row r="21" spans="1:18" s="39" customFormat="1" ht="23.25" customHeight="1" x14ac:dyDescent="0.2">
      <c r="A21" s="91" t="s">
        <v>23</v>
      </c>
      <c r="B21" s="92"/>
      <c r="C21" s="92"/>
      <c r="D21" s="92"/>
      <c r="E21" s="92"/>
      <c r="F21" s="93"/>
      <c r="G21" s="94"/>
      <c r="H21" s="92"/>
      <c r="I21" s="92"/>
      <c r="J21" s="95"/>
      <c r="K21" s="90"/>
      <c r="L21" s="86"/>
      <c r="M21" s="87"/>
      <c r="N21" s="86"/>
      <c r="O21" s="88"/>
      <c r="P21" s="52"/>
      <c r="Q21" s="89"/>
      <c r="R21" s="90"/>
    </row>
    <row r="22" spans="1:18" s="39" customFormat="1" ht="23.25" customHeight="1" x14ac:dyDescent="0.2">
      <c r="A22" s="96"/>
      <c r="B22" s="90"/>
      <c r="C22" s="90"/>
      <c r="D22" s="90"/>
      <c r="E22" s="90"/>
      <c r="F22" s="97"/>
      <c r="G22" s="98"/>
      <c r="H22" s="90"/>
      <c r="I22" s="90"/>
      <c r="J22" s="99"/>
      <c r="K22" s="90"/>
      <c r="L22" s="86"/>
      <c r="M22" s="100"/>
      <c r="N22" s="90"/>
      <c r="O22" s="90"/>
      <c r="P22" s="90"/>
      <c r="Q22" s="101"/>
      <c r="R22" s="90"/>
    </row>
    <row r="23" spans="1:18" s="39" customFormat="1" ht="21.75" customHeight="1" x14ac:dyDescent="0.2">
      <c r="A23" s="102" t="s">
        <v>36</v>
      </c>
      <c r="B23" s="103"/>
      <c r="C23" s="103"/>
      <c r="D23" s="103"/>
      <c r="E23" s="103"/>
      <c r="F23" s="104"/>
      <c r="G23" s="105" t="s">
        <v>37</v>
      </c>
      <c r="H23" s="103"/>
      <c r="I23" s="103"/>
      <c r="J23" s="106"/>
      <c r="K23" s="90"/>
      <c r="L23" s="107"/>
      <c r="M23" s="90"/>
      <c r="N23" s="100"/>
      <c r="O23" s="90"/>
      <c r="P23" s="90"/>
      <c r="Q23" s="90"/>
      <c r="R23" s="90"/>
    </row>
    <row r="24" spans="1:18" s="39" customFormat="1" ht="23.25" customHeight="1" x14ac:dyDescent="0.2">
      <c r="A24" s="91" t="s">
        <v>25</v>
      </c>
      <c r="B24" s="92"/>
      <c r="C24" s="92"/>
      <c r="D24" s="92"/>
      <c r="E24" s="92"/>
      <c r="F24" s="93"/>
      <c r="G24" s="94"/>
      <c r="H24" s="92"/>
      <c r="I24" s="92"/>
      <c r="J24" s="95"/>
      <c r="K24" s="90"/>
      <c r="L24" s="86"/>
      <c r="M24" s="52"/>
      <c r="N24" s="90"/>
      <c r="O24" s="90"/>
      <c r="P24" s="90"/>
      <c r="Q24" s="108"/>
      <c r="R24" s="90"/>
    </row>
    <row r="25" spans="1:18" s="39" customFormat="1" ht="21.75" customHeight="1" x14ac:dyDescent="0.2">
      <c r="A25" s="96"/>
      <c r="B25" s="90"/>
      <c r="C25" s="90"/>
      <c r="D25" s="90"/>
      <c r="E25" s="90"/>
      <c r="F25" s="97"/>
      <c r="G25" s="98"/>
      <c r="H25" s="90"/>
      <c r="I25" s="90"/>
      <c r="J25" s="99"/>
      <c r="K25" s="90"/>
      <c r="L25" s="86"/>
      <c r="M25" s="52"/>
      <c r="N25" s="90"/>
      <c r="O25" s="90"/>
      <c r="P25" s="90"/>
      <c r="Q25" s="109"/>
      <c r="R25" s="90"/>
    </row>
    <row r="26" spans="1:18" s="39" customFormat="1" ht="21.75" customHeight="1" x14ac:dyDescent="0.2">
      <c r="A26" s="110" t="s">
        <v>36</v>
      </c>
      <c r="B26" s="84"/>
      <c r="C26" s="84"/>
      <c r="D26" s="84"/>
      <c r="E26" s="84"/>
      <c r="F26" s="111"/>
      <c r="G26" s="112" t="s">
        <v>37</v>
      </c>
      <c r="H26" s="84"/>
      <c r="I26" s="84"/>
      <c r="J26" s="113"/>
      <c r="K26" s="90"/>
      <c r="L26" s="86"/>
      <c r="M26" s="52"/>
      <c r="N26" s="90"/>
      <c r="O26" s="90"/>
      <c r="P26" s="90"/>
      <c r="Q26" s="109"/>
      <c r="R26" s="90"/>
    </row>
    <row r="27" spans="1:18" s="39" customFormat="1" ht="10.5" customHeight="1" x14ac:dyDescent="0.2">
      <c r="A27" s="85"/>
      <c r="B27" s="90"/>
      <c r="C27" s="90"/>
      <c r="D27" s="90"/>
      <c r="E27" s="90"/>
      <c r="F27" s="90"/>
      <c r="G27" s="85"/>
      <c r="H27" s="90"/>
      <c r="I27" s="90"/>
      <c r="J27" s="90"/>
      <c r="K27" s="90"/>
      <c r="L27" s="86"/>
      <c r="M27" s="52"/>
      <c r="N27" s="90"/>
      <c r="O27" s="90"/>
      <c r="P27" s="90"/>
      <c r="Q27" s="109"/>
      <c r="R27" s="90"/>
    </row>
    <row r="29" spans="1:18" s="115" customFormat="1" ht="77.099999999999994" customHeight="1" x14ac:dyDescent="0.2">
      <c r="A29" s="138"/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39"/>
    </row>
  </sheetData>
  <mergeCells count="10">
    <mergeCell ref="K19:N19"/>
    <mergeCell ref="O19:P19"/>
    <mergeCell ref="Q19:R19"/>
    <mergeCell ref="A29:Q29"/>
    <mergeCell ref="K17:N17"/>
    <mergeCell ref="O17:P17"/>
    <mergeCell ref="Q17:R17"/>
    <mergeCell ref="K18:N18"/>
    <mergeCell ref="O18:P18"/>
    <mergeCell ref="Q18:R18"/>
  </mergeCells>
  <pageMargins left="0.39370078740157483" right="0.39370078740157483" top="0.59055118110236227" bottom="0.39370078740157483" header="0" footer="0"/>
  <pageSetup paperSize="9" orientation="portrait" r:id="rId1"/>
  <headerFooter alignWithMargins="0"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CY88"/>
  <sheetViews>
    <sheetView showGridLines="0" tabSelected="1" zoomScaleNormal="100" workbookViewId="0">
      <selection activeCell="F25" sqref="F25"/>
    </sheetView>
  </sheetViews>
  <sheetFormatPr defaultColWidth="9.140625" defaultRowHeight="12.75" x14ac:dyDescent="0.2"/>
  <cols>
    <col min="1" max="1" width="7" style="1" customWidth="1"/>
    <col min="2" max="2" width="40.42578125" style="1" customWidth="1"/>
    <col min="3" max="3" width="5.5703125" style="1" customWidth="1"/>
    <col min="4" max="4" width="8.5703125" style="3" customWidth="1"/>
    <col min="5" max="5" width="9.85546875" style="1" customWidth="1"/>
    <col min="6" max="6" width="15.140625" style="1" customWidth="1"/>
    <col min="7" max="10" width="9.140625" style="1" customWidth="1"/>
    <col min="11" max="11" width="75.5703125" style="1" customWidth="1"/>
    <col min="12" max="12" width="45.42578125" style="1" customWidth="1"/>
    <col min="13" max="16384" width="9.140625" style="1"/>
  </cols>
  <sheetData>
    <row r="1" spans="1:103" s="15" customFormat="1" ht="17.25" customHeight="1" x14ac:dyDescent="0.2">
      <c r="A1" s="13" t="s">
        <v>2</v>
      </c>
      <c r="B1" s="14"/>
      <c r="C1" s="14"/>
      <c r="D1" s="14"/>
      <c r="E1" s="14"/>
      <c r="F1" s="14"/>
    </row>
    <row r="2" spans="1:103" s="19" customFormat="1" ht="12.75" customHeight="1" x14ac:dyDescent="0.2">
      <c r="A2" s="16"/>
      <c r="B2" s="16"/>
      <c r="C2" s="17"/>
      <c r="D2" s="17"/>
      <c r="E2" s="17"/>
      <c r="F2" s="18"/>
      <c r="G2" s="15"/>
      <c r="H2" s="15"/>
    </row>
    <row r="3" spans="1:103" s="19" customFormat="1" ht="12.75" customHeight="1" x14ac:dyDescent="0.2">
      <c r="A3" s="16" t="s">
        <v>0</v>
      </c>
      <c r="B3" s="16" t="str">
        <f>'Krycí list'!E5</f>
        <v>Oprava a nátěr fasády,</v>
      </c>
      <c r="C3" s="20"/>
      <c r="D3" s="17" t="s">
        <v>3</v>
      </c>
      <c r="E3" s="17" t="str">
        <f>'Krycí list'!E15</f>
        <v xml:space="preserve"> </v>
      </c>
      <c r="F3" s="17"/>
      <c r="G3" s="15"/>
      <c r="H3" s="15"/>
    </row>
    <row r="4" spans="1:103" s="19" customFormat="1" ht="12.75" customHeight="1" x14ac:dyDescent="0.2">
      <c r="A4" s="16"/>
      <c r="B4" s="16" t="s">
        <v>45</v>
      </c>
      <c r="C4" s="20"/>
      <c r="D4" s="17"/>
      <c r="E4" s="17"/>
      <c r="F4" s="17"/>
      <c r="G4" s="15"/>
      <c r="H4" s="15"/>
    </row>
    <row r="5" spans="1:103" s="19" customFormat="1" ht="12.75" customHeight="1" x14ac:dyDescent="0.2">
      <c r="A5" s="16" t="s">
        <v>1</v>
      </c>
      <c r="B5" s="16" t="str">
        <f>'Krycí list'!E7</f>
        <v>Budova knihovny, B. Egermanna 76</v>
      </c>
      <c r="C5" s="20"/>
      <c r="D5" s="21" t="s">
        <v>38</v>
      </c>
      <c r="E5" s="21"/>
      <c r="F5" s="21"/>
      <c r="G5" s="15"/>
      <c r="H5" s="15"/>
    </row>
    <row r="6" spans="1:103" x14ac:dyDescent="0.2">
      <c r="A6" s="2"/>
    </row>
    <row r="7" spans="1:103" customFormat="1" x14ac:dyDescent="0.2">
      <c r="A7" s="22" t="s">
        <v>4</v>
      </c>
      <c r="B7" s="23" t="s">
        <v>5</v>
      </c>
      <c r="C7" s="23" t="s">
        <v>6</v>
      </c>
      <c r="D7" s="23" t="s">
        <v>7</v>
      </c>
      <c r="E7" s="23" t="s">
        <v>8</v>
      </c>
      <c r="F7" s="24" t="s">
        <v>9</v>
      </c>
    </row>
    <row r="8" spans="1:103" ht="19.149999999999999" customHeight="1" x14ac:dyDescent="0.2">
      <c r="A8" s="6"/>
      <c r="B8" s="118" t="s">
        <v>43</v>
      </c>
      <c r="C8" s="6"/>
      <c r="D8" s="7"/>
      <c r="E8" s="7"/>
      <c r="F8" s="8"/>
      <c r="N8" s="4"/>
      <c r="AZ8" s="5"/>
      <c r="BA8" s="5"/>
      <c r="BB8" s="5"/>
      <c r="BC8" s="5"/>
      <c r="BD8" s="5"/>
    </row>
    <row r="9" spans="1:103" customFormat="1" x14ac:dyDescent="0.2">
      <c r="A9" s="30">
        <v>1</v>
      </c>
      <c r="B9" s="31" t="s">
        <v>40</v>
      </c>
      <c r="C9" s="32" t="s">
        <v>41</v>
      </c>
      <c r="D9" s="33">
        <v>1</v>
      </c>
      <c r="E9" s="33">
        <v>0</v>
      </c>
      <c r="F9" s="34">
        <f t="shared" ref="F9:F11" si="0">D9*E9</f>
        <v>0</v>
      </c>
      <c r="G9" s="19"/>
      <c r="N9">
        <v>2</v>
      </c>
      <c r="Z9">
        <v>1</v>
      </c>
      <c r="AA9">
        <v>1</v>
      </c>
      <c r="AB9">
        <v>1</v>
      </c>
      <c r="AY9">
        <v>1</v>
      </c>
      <c r="AZ9">
        <f t="shared" ref="AZ9:AZ11" si="1">IF(AY9=1,F9,0)</f>
        <v>0</v>
      </c>
      <c r="BA9">
        <f t="shared" ref="BA9:BA11" si="2">IF(AY9=2,F9,0)</f>
        <v>0</v>
      </c>
      <c r="BB9">
        <f t="shared" ref="BB9:BB11" si="3">IF(AY9=3,F9,0)</f>
        <v>0</v>
      </c>
      <c r="BC9">
        <f t="shared" ref="BC9:BC11" si="4">IF(AY9=4,F9,0)</f>
        <v>0</v>
      </c>
      <c r="BD9">
        <f t="shared" ref="BD9:BD11" si="5">IF(AY9=5,F9,0)</f>
        <v>0</v>
      </c>
      <c r="BZ9">
        <v>1</v>
      </c>
      <c r="CA9">
        <v>1</v>
      </c>
      <c r="CY9">
        <v>0</v>
      </c>
    </row>
    <row r="10" spans="1:103" customFormat="1" x14ac:dyDescent="0.2">
      <c r="A10" s="30">
        <v>2</v>
      </c>
      <c r="B10" s="31" t="s">
        <v>58</v>
      </c>
      <c r="C10" s="32" t="s">
        <v>41</v>
      </c>
      <c r="D10" s="33">
        <v>1</v>
      </c>
      <c r="E10" s="33">
        <v>0</v>
      </c>
      <c r="F10" s="34">
        <f t="shared" si="0"/>
        <v>0</v>
      </c>
      <c r="G10" s="19"/>
    </row>
    <row r="11" spans="1:103" customFormat="1" x14ac:dyDescent="0.2">
      <c r="A11" s="30">
        <v>3</v>
      </c>
      <c r="B11" s="31" t="s">
        <v>42</v>
      </c>
      <c r="C11" s="32" t="s">
        <v>41</v>
      </c>
      <c r="D11" s="33">
        <v>1</v>
      </c>
      <c r="E11" s="33">
        <v>0</v>
      </c>
      <c r="F11" s="34">
        <f t="shared" si="0"/>
        <v>0</v>
      </c>
      <c r="G11" s="19"/>
      <c r="N11">
        <v>2</v>
      </c>
      <c r="Z11">
        <v>1</v>
      </c>
      <c r="AA11">
        <v>1</v>
      </c>
      <c r="AB11">
        <v>1</v>
      </c>
      <c r="AY11">
        <v>1</v>
      </c>
      <c r="AZ11">
        <f t="shared" si="1"/>
        <v>0</v>
      </c>
      <c r="BA11">
        <f t="shared" si="2"/>
        <v>0</v>
      </c>
      <c r="BB11">
        <f t="shared" si="3"/>
        <v>0</v>
      </c>
      <c r="BC11">
        <f t="shared" si="4"/>
        <v>0</v>
      </c>
      <c r="BD11">
        <f t="shared" si="5"/>
        <v>0</v>
      </c>
      <c r="BZ11">
        <v>1</v>
      </c>
      <c r="CA11">
        <v>1</v>
      </c>
      <c r="CY11">
        <v>0</v>
      </c>
    </row>
    <row r="12" spans="1:103" customFormat="1" ht="18.75" customHeight="1" x14ac:dyDescent="0.2">
      <c r="A12" s="119"/>
      <c r="B12" s="131" t="s">
        <v>11</v>
      </c>
      <c r="C12" s="120"/>
      <c r="D12" s="121"/>
      <c r="E12" s="121"/>
      <c r="F12" s="121"/>
      <c r="G12" s="19"/>
    </row>
    <row r="13" spans="1:103" customFormat="1" ht="12.75" customHeight="1" x14ac:dyDescent="0.2">
      <c r="A13" s="30">
        <v>4</v>
      </c>
      <c r="B13" s="31" t="s">
        <v>47</v>
      </c>
      <c r="C13" s="32" t="s">
        <v>41</v>
      </c>
      <c r="D13" s="33">
        <v>925</v>
      </c>
      <c r="E13" s="33">
        <v>0</v>
      </c>
      <c r="F13" s="34">
        <f t="shared" ref="F13:F23" si="6">D13*E13</f>
        <v>0</v>
      </c>
      <c r="G13" s="19"/>
    </row>
    <row r="14" spans="1:103" customFormat="1" x14ac:dyDescent="0.2">
      <c r="A14" s="30">
        <v>5</v>
      </c>
      <c r="B14" s="31" t="s">
        <v>48</v>
      </c>
      <c r="C14" s="32" t="s">
        <v>10</v>
      </c>
      <c r="D14" s="33">
        <v>1</v>
      </c>
      <c r="E14" s="33">
        <v>0</v>
      </c>
      <c r="F14" s="34">
        <f t="shared" si="6"/>
        <v>0</v>
      </c>
      <c r="G14" s="19"/>
    </row>
    <row r="15" spans="1:103" customFormat="1" x14ac:dyDescent="0.2">
      <c r="A15" s="30">
        <v>6</v>
      </c>
      <c r="B15" s="31" t="s">
        <v>49</v>
      </c>
      <c r="C15" s="32" t="s">
        <v>10</v>
      </c>
      <c r="D15" s="33">
        <v>1</v>
      </c>
      <c r="E15" s="33">
        <v>0</v>
      </c>
      <c r="F15" s="34">
        <f t="shared" si="6"/>
        <v>0</v>
      </c>
      <c r="G15" s="19"/>
    </row>
    <row r="16" spans="1:103" customFormat="1" ht="12.75" customHeight="1" x14ac:dyDescent="0.2">
      <c r="A16" s="30">
        <v>7</v>
      </c>
      <c r="B16" s="31" t="s">
        <v>50</v>
      </c>
      <c r="C16" s="32" t="s">
        <v>41</v>
      </c>
      <c r="D16" s="33">
        <v>925</v>
      </c>
      <c r="E16" s="33">
        <v>0</v>
      </c>
      <c r="F16" s="34">
        <f t="shared" si="6"/>
        <v>0</v>
      </c>
      <c r="G16" s="19"/>
    </row>
    <row r="17" spans="1:7" customFormat="1" ht="12.75" customHeight="1" x14ac:dyDescent="0.2">
      <c r="A17" s="30">
        <v>8</v>
      </c>
      <c r="B17" s="31" t="s">
        <v>59</v>
      </c>
      <c r="C17" s="32" t="s">
        <v>10</v>
      </c>
      <c r="D17" s="33">
        <v>1</v>
      </c>
      <c r="E17" s="33">
        <v>0</v>
      </c>
      <c r="F17" s="34">
        <f t="shared" si="6"/>
        <v>0</v>
      </c>
      <c r="G17" s="19"/>
    </row>
    <row r="18" spans="1:7" customFormat="1" x14ac:dyDescent="0.2">
      <c r="A18" s="30">
        <v>9</v>
      </c>
      <c r="B18" s="31" t="s">
        <v>51</v>
      </c>
      <c r="C18" s="32" t="s">
        <v>41</v>
      </c>
      <c r="D18" s="33">
        <v>925</v>
      </c>
      <c r="E18" s="33">
        <v>0</v>
      </c>
      <c r="F18" s="34">
        <f t="shared" si="6"/>
        <v>0</v>
      </c>
      <c r="G18" s="19"/>
    </row>
    <row r="19" spans="1:7" customFormat="1" ht="12.75" customHeight="1" x14ac:dyDescent="0.2">
      <c r="A19" s="30">
        <v>10</v>
      </c>
      <c r="B19" s="31" t="s">
        <v>52</v>
      </c>
      <c r="C19" s="32" t="s">
        <v>41</v>
      </c>
      <c r="D19" s="33">
        <v>925</v>
      </c>
      <c r="E19" s="33">
        <v>0</v>
      </c>
      <c r="F19" s="34">
        <f t="shared" si="6"/>
        <v>0</v>
      </c>
      <c r="G19" s="19"/>
    </row>
    <row r="20" spans="1:7" customFormat="1" ht="18.75" customHeight="1" x14ac:dyDescent="0.2">
      <c r="A20" s="127"/>
      <c r="B20" s="132" t="s">
        <v>55</v>
      </c>
      <c r="C20" s="128"/>
      <c r="D20" s="129"/>
      <c r="E20" s="129"/>
      <c r="F20" s="130"/>
      <c r="G20" s="19"/>
    </row>
    <row r="21" spans="1:7" customFormat="1" ht="12.75" customHeight="1" x14ac:dyDescent="0.2">
      <c r="A21" s="30"/>
      <c r="B21" s="31"/>
      <c r="C21" s="32" t="s">
        <v>56</v>
      </c>
      <c r="D21" s="33">
        <v>1</v>
      </c>
      <c r="E21" s="33">
        <v>0</v>
      </c>
      <c r="F21" s="34">
        <f t="shared" si="6"/>
        <v>0</v>
      </c>
      <c r="G21" s="19"/>
    </row>
    <row r="22" spans="1:7" customFormat="1" ht="18.75" customHeight="1" x14ac:dyDescent="0.2">
      <c r="A22" s="127"/>
      <c r="B22" s="132" t="s">
        <v>57</v>
      </c>
      <c r="C22" s="128"/>
      <c r="D22" s="129"/>
      <c r="E22" s="129"/>
      <c r="F22" s="130"/>
      <c r="G22" s="19"/>
    </row>
    <row r="23" spans="1:7" customFormat="1" ht="12.75" customHeight="1" x14ac:dyDescent="0.2">
      <c r="A23" s="30"/>
      <c r="B23" s="31"/>
      <c r="C23" s="32" t="s">
        <v>56</v>
      </c>
      <c r="D23" s="33">
        <v>1</v>
      </c>
      <c r="E23" s="33">
        <v>0</v>
      </c>
      <c r="F23" s="34">
        <f t="shared" si="6"/>
        <v>0</v>
      </c>
      <c r="G23" s="19"/>
    </row>
    <row r="24" spans="1:7" customFormat="1" x14ac:dyDescent="0.2">
      <c r="A24" s="151"/>
      <c r="B24" s="152"/>
      <c r="C24" s="152"/>
      <c r="D24" s="152"/>
      <c r="E24" s="152"/>
      <c r="F24" s="153"/>
      <c r="G24" s="19"/>
    </row>
    <row r="25" spans="1:7" customFormat="1" ht="15.75" x14ac:dyDescent="0.2">
      <c r="A25" s="154" t="s">
        <v>12</v>
      </c>
      <c r="B25" s="155"/>
      <c r="C25" s="155"/>
      <c r="D25" s="155"/>
      <c r="E25" s="156"/>
      <c r="F25" s="35">
        <f>SUM(F9:F23)</f>
        <v>0</v>
      </c>
      <c r="G25" s="19"/>
    </row>
    <row r="26" spans="1:7" customFormat="1" ht="15.75" customHeight="1" x14ac:dyDescent="0.2">
      <c r="A26" s="122" t="s">
        <v>39</v>
      </c>
      <c r="B26" s="123"/>
      <c r="C26" s="123"/>
      <c r="D26" s="123"/>
      <c r="E26" s="124"/>
      <c r="F26" s="125">
        <f>F25*21%</f>
        <v>0</v>
      </c>
      <c r="G26" s="19"/>
    </row>
    <row r="27" spans="1:7" customFormat="1" ht="21" customHeight="1" x14ac:dyDescent="0.2">
      <c r="A27" s="148" t="s">
        <v>53</v>
      </c>
      <c r="B27" s="149"/>
      <c r="C27" s="149"/>
      <c r="D27" s="149"/>
      <c r="E27" s="150"/>
      <c r="F27" s="35">
        <f>F25*1.21</f>
        <v>0</v>
      </c>
      <c r="G27" s="19"/>
    </row>
    <row r="28" spans="1:7" x14ac:dyDescent="0.2">
      <c r="D28" s="1"/>
    </row>
    <row r="29" spans="1:7" x14ac:dyDescent="0.2">
      <c r="D29" s="1"/>
    </row>
    <row r="30" spans="1:7" x14ac:dyDescent="0.2">
      <c r="D30" s="1"/>
    </row>
    <row r="31" spans="1:7" x14ac:dyDescent="0.2">
      <c r="D31" s="1"/>
    </row>
    <row r="32" spans="1:7" x14ac:dyDescent="0.2">
      <c r="D32" s="1"/>
    </row>
    <row r="33" spans="2:7" x14ac:dyDescent="0.2">
      <c r="D33" s="1"/>
    </row>
    <row r="34" spans="2:7" x14ac:dyDescent="0.2">
      <c r="B34" s="25"/>
      <c r="C34" s="26"/>
      <c r="D34" s="27"/>
      <c r="E34" s="28"/>
      <c r="F34" s="29"/>
      <c r="G34" s="29"/>
    </row>
    <row r="35" spans="2:7" x14ac:dyDescent="0.2">
      <c r="D35" s="1"/>
    </row>
    <row r="36" spans="2:7" x14ac:dyDescent="0.2">
      <c r="D36" s="1"/>
    </row>
    <row r="37" spans="2:7" x14ac:dyDescent="0.2">
      <c r="D37" s="1"/>
    </row>
    <row r="38" spans="2:7" x14ac:dyDescent="0.2">
      <c r="D38" s="1"/>
    </row>
    <row r="39" spans="2:7" x14ac:dyDescent="0.2">
      <c r="D39" s="1"/>
    </row>
    <row r="40" spans="2:7" x14ac:dyDescent="0.2">
      <c r="D40" s="1"/>
    </row>
    <row r="41" spans="2:7" x14ac:dyDescent="0.2">
      <c r="D41" s="1"/>
    </row>
    <row r="42" spans="2:7" x14ac:dyDescent="0.2">
      <c r="D42" s="1"/>
    </row>
    <row r="43" spans="2:7" x14ac:dyDescent="0.2">
      <c r="D43" s="1"/>
    </row>
    <row r="44" spans="2:7" x14ac:dyDescent="0.2">
      <c r="D44" s="1"/>
    </row>
    <row r="45" spans="2:7" x14ac:dyDescent="0.2">
      <c r="D45" s="1"/>
    </row>
    <row r="46" spans="2:7" x14ac:dyDescent="0.2">
      <c r="D46" s="1"/>
    </row>
    <row r="47" spans="2:7" x14ac:dyDescent="0.2">
      <c r="D47" s="1"/>
    </row>
    <row r="48" spans="2:7" x14ac:dyDescent="0.2">
      <c r="D48" s="1"/>
    </row>
    <row r="49" spans="4:4" x14ac:dyDescent="0.2">
      <c r="D49" s="1"/>
    </row>
    <row r="50" spans="4:4" x14ac:dyDescent="0.2">
      <c r="D50" s="1"/>
    </row>
    <row r="51" spans="4:4" x14ac:dyDescent="0.2">
      <c r="D51" s="1"/>
    </row>
    <row r="52" spans="4:4" x14ac:dyDescent="0.2">
      <c r="D52" s="1"/>
    </row>
    <row r="53" spans="4:4" x14ac:dyDescent="0.2">
      <c r="D53" s="1"/>
    </row>
    <row r="54" spans="4:4" x14ac:dyDescent="0.2">
      <c r="D54" s="1"/>
    </row>
    <row r="55" spans="4:4" x14ac:dyDescent="0.2">
      <c r="D55" s="1"/>
    </row>
    <row r="56" spans="4:4" x14ac:dyDescent="0.2">
      <c r="D56" s="1"/>
    </row>
    <row r="57" spans="4:4" x14ac:dyDescent="0.2">
      <c r="D57" s="1"/>
    </row>
    <row r="58" spans="4:4" x14ac:dyDescent="0.2">
      <c r="D58" s="1"/>
    </row>
    <row r="59" spans="4:4" x14ac:dyDescent="0.2">
      <c r="D59" s="1"/>
    </row>
    <row r="60" spans="4:4" x14ac:dyDescent="0.2">
      <c r="D60" s="1"/>
    </row>
    <row r="61" spans="4:4" x14ac:dyDescent="0.2">
      <c r="D61" s="1"/>
    </row>
    <row r="62" spans="4:4" x14ac:dyDescent="0.2">
      <c r="D62" s="1"/>
    </row>
    <row r="63" spans="4:4" x14ac:dyDescent="0.2">
      <c r="D63" s="1"/>
    </row>
    <row r="64" spans="4:4" x14ac:dyDescent="0.2">
      <c r="D64" s="1"/>
    </row>
    <row r="65" spans="4:4" x14ac:dyDescent="0.2">
      <c r="D65" s="1"/>
    </row>
    <row r="66" spans="4:4" x14ac:dyDescent="0.2">
      <c r="D66" s="1"/>
    </row>
    <row r="67" spans="4:4" x14ac:dyDescent="0.2">
      <c r="D67" s="1"/>
    </row>
    <row r="68" spans="4:4" x14ac:dyDescent="0.2">
      <c r="D68" s="1"/>
    </row>
    <row r="69" spans="4:4" x14ac:dyDescent="0.2">
      <c r="D69" s="1"/>
    </row>
    <row r="70" spans="4:4" x14ac:dyDescent="0.2">
      <c r="D70" s="1"/>
    </row>
    <row r="71" spans="4:4" x14ac:dyDescent="0.2">
      <c r="D71" s="1"/>
    </row>
    <row r="72" spans="4:4" x14ac:dyDescent="0.2">
      <c r="D72" s="1"/>
    </row>
    <row r="73" spans="4:4" x14ac:dyDescent="0.2">
      <c r="D73" s="1"/>
    </row>
    <row r="74" spans="4:4" x14ac:dyDescent="0.2">
      <c r="D74" s="1"/>
    </row>
    <row r="75" spans="4:4" x14ac:dyDescent="0.2">
      <c r="D75" s="1"/>
    </row>
    <row r="76" spans="4:4" x14ac:dyDescent="0.2">
      <c r="D76" s="1"/>
    </row>
    <row r="77" spans="4:4" x14ac:dyDescent="0.2">
      <c r="D77" s="1"/>
    </row>
    <row r="78" spans="4:4" x14ac:dyDescent="0.2">
      <c r="D78" s="1"/>
    </row>
    <row r="79" spans="4:4" x14ac:dyDescent="0.2">
      <c r="D79" s="1"/>
    </row>
    <row r="80" spans="4:4" x14ac:dyDescent="0.2">
      <c r="D80" s="1"/>
    </row>
    <row r="81" spans="1:6" x14ac:dyDescent="0.2">
      <c r="D81" s="1"/>
    </row>
    <row r="82" spans="1:6" x14ac:dyDescent="0.2">
      <c r="D82" s="1"/>
    </row>
    <row r="83" spans="1:6" x14ac:dyDescent="0.2">
      <c r="D83" s="1"/>
    </row>
    <row r="84" spans="1:6" x14ac:dyDescent="0.2">
      <c r="D84" s="1"/>
    </row>
    <row r="85" spans="1:6" x14ac:dyDescent="0.2">
      <c r="D85" s="1"/>
    </row>
    <row r="86" spans="1:6" x14ac:dyDescent="0.2">
      <c r="A86" s="9"/>
    </row>
    <row r="87" spans="1:6" x14ac:dyDescent="0.2">
      <c r="B87" s="10"/>
      <c r="C87" s="10"/>
      <c r="D87" s="11"/>
      <c r="E87" s="10"/>
      <c r="F87" s="12"/>
    </row>
    <row r="88" spans="1:6" x14ac:dyDescent="0.2">
      <c r="A88" s="9"/>
    </row>
  </sheetData>
  <mergeCells count="3">
    <mergeCell ref="A27:E27"/>
    <mergeCell ref="A24:F24"/>
    <mergeCell ref="A25:E25"/>
  </mergeCells>
  <phoneticPr fontId="0" type="noConversion"/>
  <printOptions gridLinesSet="0"/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&amp;C&amp;P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9</vt:i4>
      </vt:variant>
    </vt:vector>
  </HeadingPairs>
  <TitlesOfParts>
    <vt:vector size="11" baseType="lpstr">
      <vt:lpstr>Krycí list</vt:lpstr>
      <vt:lpstr>Položky</vt:lpstr>
      <vt:lpstr>Položky!Názvy_tisku</vt:lpstr>
      <vt:lpstr>'Krycí list'!Oblast_tisku</vt:lpstr>
      <vt:lpstr>Položky!Oblast_tisku</vt:lpstr>
      <vt:lpstr>SloupecCC</vt:lpstr>
      <vt:lpstr>SloupecJC</vt:lpstr>
      <vt:lpstr>SloupecMJ</vt:lpstr>
      <vt:lpstr>SloupecMnozstvi</vt:lpstr>
      <vt:lpstr>SloupecNazPol</vt:lpstr>
      <vt:lpstr>SloupecPC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vavra</dc:creator>
  <cp:lastModifiedBy>Radek Dvořák</cp:lastModifiedBy>
  <cp:lastPrinted>2024-02-21T14:02:31Z</cp:lastPrinted>
  <dcterms:created xsi:type="dcterms:W3CDTF">2009-12-09T15:02:21Z</dcterms:created>
  <dcterms:modified xsi:type="dcterms:W3CDTF">2024-02-26T15:09:29Z</dcterms:modified>
</cp:coreProperties>
</file>