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755" yWindow="330" windowWidth="15840" windowHeight="68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<sst xmlns="http://schemas.openxmlformats.org/spreadsheetml/2006/main" count="14" uniqueCount="14">
  <si>
    <t>sazba -produkt  (požadované)</t>
  </si>
  <si>
    <t>předpokládané množství odběru (MWh) v členění dle stávajícího stavu</t>
  </si>
  <si>
    <t>jednotková nabídková cena bez DPH (Kč/MWh)</t>
  </si>
  <si>
    <t>celková cena bez DPH (Kč)</t>
  </si>
  <si>
    <t>výše DPH (Kč)</t>
  </si>
  <si>
    <t>celková cena s DPH (Kč)</t>
  </si>
  <si>
    <t>MO</t>
  </si>
  <si>
    <t>Daň z plynu</t>
  </si>
  <si>
    <t>Celková cena s daní z plynu bez DPH</t>
  </si>
  <si>
    <t>VO</t>
  </si>
  <si>
    <t xml:space="preserve">Příloha č.2 ZD - Tabulka pro zadání nabídkových cen - zemní plyn                                                                                                                                                                                                                          </t>
  </si>
  <si>
    <t>CELKEM</t>
  </si>
  <si>
    <t>město Nový Bor</t>
  </si>
  <si>
    <t>Množství zemního plynu dle přílohy č. 1 ZD na období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</si>
</sst>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2" fillId="4" borderId="7" xfId="0" applyFont="1" applyFill="1" applyBorder="1" applyAlignment="1" applyProtection="1">
      <alignment horizontal="center" vertical="center" wrapText="1"/>
      <protection/>
    </xf>
    <xf numFmtId="0" fontId="5" fillId="5" borderId="8" xfId="0" applyFont="1" applyFill="1" applyBorder="1" applyAlignment="1" applyProtection="1">
      <alignment horizontal="center" vertical="center" wrapText="1"/>
      <protection/>
    </xf>
    <xf numFmtId="0" fontId="2" fillId="6" borderId="9" xfId="0" applyFont="1" applyFill="1" applyBorder="1" applyAlignment="1" applyProtection="1">
      <alignment horizontal="center" vertical="center" wrapText="1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3" fontId="2" fillId="7" borderId="1" xfId="0" applyNumberFormat="1" applyFont="1" applyFill="1" applyBorder="1" applyAlignment="1" applyProtection="1">
      <alignment horizontal="center" vertical="center" wrapText="1"/>
      <protection/>
    </xf>
    <xf numFmtId="2" fontId="2" fillId="0" borderId="1" xfId="0" applyNumberFormat="1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3" fontId="2" fillId="7" borderId="2" xfId="0" applyNumberFormat="1" applyFont="1" applyFill="1" applyBorder="1" applyAlignment="1" applyProtection="1">
      <alignment horizontal="center" vertical="center" wrapText="1"/>
      <protection/>
    </xf>
    <xf numFmtId="2" fontId="2" fillId="0" borderId="2" xfId="0" applyNumberFormat="1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8" borderId="13" xfId="0" applyFont="1" applyFill="1" applyBorder="1" applyAlignment="1" applyProtection="1">
      <alignment horizontal="center"/>
      <protection/>
    </xf>
    <xf numFmtId="0" fontId="6" fillId="8" borderId="14" xfId="0" applyFont="1" applyFill="1" applyBorder="1" applyAlignment="1" applyProtection="1">
      <alignment horizontal="center"/>
      <protection/>
    </xf>
    <xf numFmtId="3" fontId="6" fillId="8" borderId="14" xfId="0" applyNumberFormat="1" applyFont="1" applyFill="1" applyBorder="1" applyAlignment="1" applyProtection="1">
      <alignment horizontal="center"/>
      <protection/>
    </xf>
    <xf numFmtId="2" fontId="6" fillId="8" borderId="14" xfId="0" applyNumberFormat="1" applyFont="1" applyFill="1" applyBorder="1" applyAlignment="1" applyProtection="1">
      <alignment horizontal="center"/>
      <protection/>
    </xf>
    <xf numFmtId="2" fontId="6" fillId="8" borderId="15" xfId="0" applyNumberFormat="1" applyFont="1" applyFill="1" applyBorder="1" applyAlignment="1" applyProtection="1">
      <alignment horizontal="center"/>
      <protection/>
    </xf>
    <xf numFmtId="0" fontId="4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 topLeftCell="A1">
      <selection activeCell="C10" sqref="C10"/>
    </sheetView>
  </sheetViews>
  <sheetFormatPr defaultColWidth="9.140625" defaultRowHeight="15"/>
  <cols>
    <col min="1" max="1" width="23.57421875" style="6" customWidth="1"/>
    <col min="2" max="2" width="14.421875" style="6" customWidth="1"/>
    <col min="3" max="3" width="22.421875" style="6" customWidth="1"/>
    <col min="4" max="4" width="14.8515625" style="6" customWidth="1"/>
    <col min="5" max="6" width="15.00390625" style="6" customWidth="1"/>
    <col min="7" max="7" width="15.28125" style="6" customWidth="1"/>
    <col min="8" max="8" width="13.421875" style="6" customWidth="1"/>
    <col min="9" max="9" width="14.7109375" style="6" customWidth="1"/>
    <col min="10" max="16384" width="9.140625" style="6" customWidth="1"/>
  </cols>
  <sheetData>
    <row r="1" spans="1:9" ht="43.5" customHeight="1" thickBot="1">
      <c r="A1" s="3" t="s">
        <v>10</v>
      </c>
      <c r="B1" s="4"/>
      <c r="C1" s="4"/>
      <c r="D1" s="4"/>
      <c r="E1" s="4"/>
      <c r="F1" s="4"/>
      <c r="G1" s="4"/>
      <c r="H1" s="4"/>
      <c r="I1" s="5"/>
    </row>
    <row r="2" spans="1:9" ht="74.25" customHeight="1" thickBot="1">
      <c r="A2" s="7" t="s">
        <v>12</v>
      </c>
      <c r="B2" s="8" t="s">
        <v>0</v>
      </c>
      <c r="C2" s="9" t="s">
        <v>1</v>
      </c>
      <c r="D2" s="10" t="s">
        <v>2</v>
      </c>
      <c r="E2" s="11" t="s">
        <v>3</v>
      </c>
      <c r="F2" s="11" t="s">
        <v>7</v>
      </c>
      <c r="G2" s="11" t="s">
        <v>8</v>
      </c>
      <c r="H2" s="12" t="s">
        <v>4</v>
      </c>
      <c r="I2" s="12" t="s">
        <v>5</v>
      </c>
    </row>
    <row r="3" spans="1:9" ht="48.75" customHeight="1">
      <c r="A3" s="13" t="s">
        <v>13</v>
      </c>
      <c r="B3" s="14" t="s">
        <v>6</v>
      </c>
      <c r="C3" s="15">
        <v>6905</v>
      </c>
      <c r="D3" s="1"/>
      <c r="E3" s="16">
        <f>C3*D3</f>
        <v>0</v>
      </c>
      <c r="F3" s="16">
        <f>C3*30.6</f>
        <v>211293</v>
      </c>
      <c r="G3" s="16">
        <f>E3+F3</f>
        <v>211293</v>
      </c>
      <c r="H3" s="16">
        <f>(G3/100)*21</f>
        <v>44371.53</v>
      </c>
      <c r="I3" s="17">
        <f>E3+H3</f>
        <v>44371.53</v>
      </c>
    </row>
    <row r="4" spans="1:9" ht="15.75" thickBot="1">
      <c r="A4" s="18"/>
      <c r="B4" s="19" t="s">
        <v>9</v>
      </c>
      <c r="C4" s="20">
        <v>38062</v>
      </c>
      <c r="D4" s="2"/>
      <c r="E4" s="21">
        <f aca="true" t="shared" si="0" ref="E4">C4*D4</f>
        <v>0</v>
      </c>
      <c r="F4" s="21">
        <f aca="true" t="shared" si="1" ref="F4">C4*30.6</f>
        <v>1164697.2</v>
      </c>
      <c r="G4" s="21">
        <f aca="true" t="shared" si="2" ref="G4">E4+F4</f>
        <v>1164697.2</v>
      </c>
      <c r="H4" s="21">
        <f aca="true" t="shared" si="3" ref="H4">(G4/100)*21</f>
        <v>244586.41199999998</v>
      </c>
      <c r="I4" s="22">
        <f aca="true" t="shared" si="4" ref="I4">E4+H4</f>
        <v>244586.41199999998</v>
      </c>
    </row>
    <row r="5" spans="1:9" ht="15.75" thickBot="1">
      <c r="A5" s="23" t="s">
        <v>11</v>
      </c>
      <c r="B5" s="24"/>
      <c r="C5" s="25">
        <f>SUM(C3:C4)</f>
        <v>44967</v>
      </c>
      <c r="D5" s="26"/>
      <c r="E5" s="26">
        <f>SUM(E3:E4)</f>
        <v>0</v>
      </c>
      <c r="F5" s="26">
        <f>SUM(F3:F4)</f>
        <v>1375990.2</v>
      </c>
      <c r="G5" s="26">
        <f>SUM(G3:G4)</f>
        <v>1375990.2</v>
      </c>
      <c r="H5" s="26">
        <f>SUM(H3:H4)</f>
        <v>288957.942</v>
      </c>
      <c r="I5" s="27">
        <f>SUM(I3:I4)</f>
        <v>288957.942</v>
      </c>
    </row>
    <row r="6" spans="1:9" ht="15">
      <c r="A6" s="28"/>
      <c r="B6" s="28"/>
      <c r="C6" s="28"/>
      <c r="D6" s="28"/>
      <c r="E6" s="28"/>
      <c r="F6" s="28"/>
      <c r="G6" s="28"/>
      <c r="H6" s="28"/>
      <c r="I6" s="28"/>
    </row>
    <row r="7" spans="1:9" ht="15">
      <c r="A7" s="28"/>
      <c r="B7" s="28"/>
      <c r="C7" s="28"/>
      <c r="D7" s="28"/>
      <c r="E7" s="28"/>
      <c r="F7" s="28"/>
      <c r="G7" s="28"/>
      <c r="H7" s="28"/>
      <c r="I7" s="28"/>
    </row>
    <row r="8" spans="1:9" ht="15">
      <c r="A8" s="28"/>
      <c r="B8" s="28"/>
      <c r="C8" s="28"/>
      <c r="D8" s="28"/>
      <c r="E8" s="28"/>
      <c r="F8" s="28"/>
      <c r="G8" s="28"/>
      <c r="H8" s="28"/>
      <c r="I8" s="28"/>
    </row>
    <row r="9" spans="1:9" ht="15">
      <c r="A9" s="28"/>
      <c r="B9" s="28"/>
      <c r="C9" s="28"/>
      <c r="D9" s="28"/>
      <c r="E9" s="28"/>
      <c r="F9" s="28"/>
      <c r="G9" s="28"/>
      <c r="H9" s="28"/>
      <c r="I9" s="28"/>
    </row>
    <row r="10" spans="1:9" ht="15">
      <c r="A10" s="28"/>
      <c r="B10" s="28"/>
      <c r="C10" s="28"/>
      <c r="D10" s="28"/>
      <c r="E10" s="28"/>
      <c r="F10" s="28"/>
      <c r="G10" s="28"/>
      <c r="H10" s="28"/>
      <c r="I10" s="28"/>
    </row>
    <row r="11" spans="1:9" ht="15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15">
      <c r="A12" s="28"/>
      <c r="B12" s="28"/>
      <c r="C12" s="28"/>
      <c r="D12" s="28"/>
      <c r="E12" s="28"/>
      <c r="F12" s="28"/>
      <c r="G12" s="28"/>
      <c r="H12" s="28"/>
      <c r="I12" s="28"/>
    </row>
    <row r="13" spans="1:9" ht="15">
      <c r="A13" s="28"/>
      <c r="B13" s="28"/>
      <c r="C13" s="28"/>
      <c r="D13" s="28"/>
      <c r="E13" s="28"/>
      <c r="F13" s="28"/>
      <c r="G13" s="28"/>
      <c r="H13" s="28"/>
      <c r="I13" s="28"/>
    </row>
    <row r="14" spans="1:9" ht="15">
      <c r="A14" s="28"/>
      <c r="B14" s="28"/>
      <c r="C14" s="28"/>
      <c r="D14" s="28"/>
      <c r="E14" s="28"/>
      <c r="F14" s="28"/>
      <c r="G14" s="28"/>
      <c r="H14" s="28"/>
      <c r="I14" s="28"/>
    </row>
    <row r="15" spans="1:9" ht="15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15">
      <c r="A17" s="28"/>
      <c r="B17" s="28"/>
      <c r="C17" s="28"/>
      <c r="D17" s="28"/>
      <c r="E17" s="28"/>
      <c r="F17" s="28"/>
      <c r="G17" s="28"/>
      <c r="H17" s="28"/>
      <c r="I17" s="28"/>
    </row>
    <row r="18" spans="1:9" ht="15">
      <c r="A18" s="28"/>
      <c r="B18" s="28"/>
      <c r="C18" s="28"/>
      <c r="D18" s="28"/>
      <c r="E18" s="28"/>
      <c r="F18" s="28"/>
      <c r="G18" s="28"/>
      <c r="H18" s="28"/>
      <c r="I18" s="28"/>
    </row>
  </sheetData>
  <sheetProtection password="CC77" sheet="1" objects="1" scenarios="1"/>
  <mergeCells count="2">
    <mergeCell ref="A1:I1"/>
    <mergeCell ref="A3:A4"/>
  </mergeCells>
  <printOptions/>
  <pageMargins left="0.7" right="0.7" top="0.787401575" bottom="0.787401575" header="0.3" footer="0.3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čertík Bertík</cp:lastModifiedBy>
  <cp:lastPrinted>2016-05-09T09:09:43Z</cp:lastPrinted>
  <dcterms:created xsi:type="dcterms:W3CDTF">2013-04-02T10:44:02Z</dcterms:created>
  <dcterms:modified xsi:type="dcterms:W3CDTF">2016-05-16T14:23:21Z</dcterms:modified>
  <cp:category/>
  <cp:version/>
  <cp:contentType/>
  <cp:contentStatus/>
</cp:coreProperties>
</file>