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40" windowHeight="11685" activeTab="0"/>
  </bookViews>
  <sheets>
    <sheet name="Činnosti a jednotkové ceny" sheetId="1" r:id="rId1"/>
  </sheets>
  <definedNames/>
  <calcPr fullCalcOnLoad="1"/>
</workbook>
</file>

<file path=xl/sharedStrings.xml><?xml version="1.0" encoding="utf-8"?>
<sst xmlns="http://schemas.openxmlformats.org/spreadsheetml/2006/main" count="75" uniqueCount="66">
  <si>
    <t>Položka</t>
  </si>
  <si>
    <t>Měrná jednotka (MJ)</t>
  </si>
  <si>
    <t>km</t>
  </si>
  <si>
    <t>t</t>
  </si>
  <si>
    <t>hod</t>
  </si>
  <si>
    <t>Rozvoz a svoz posypových nádob</t>
  </si>
  <si>
    <t>ks</t>
  </si>
  <si>
    <t>Poř. číslo</t>
  </si>
  <si>
    <t>1.1</t>
  </si>
  <si>
    <t>1.2</t>
  </si>
  <si>
    <t>2.1</t>
  </si>
  <si>
    <t>Posypový materiál inertní - štěrk frakce 2-5 mm</t>
  </si>
  <si>
    <t>Zimní údržba komunikací</t>
  </si>
  <si>
    <t>ČIŠTĚNÍ A ÚKLID KOMUNIKACÍ</t>
  </si>
  <si>
    <t>Letní úklid</t>
  </si>
  <si>
    <t>1</t>
  </si>
  <si>
    <t>1.1.1</t>
  </si>
  <si>
    <t>1.1.2</t>
  </si>
  <si>
    <t>1.1.3</t>
  </si>
  <si>
    <t>1.1.6</t>
  </si>
  <si>
    <t>1.1.7</t>
  </si>
  <si>
    <t>1.1.8</t>
  </si>
  <si>
    <t>1.1.9</t>
  </si>
  <si>
    <t>1.2.1</t>
  </si>
  <si>
    <t>1.2.2</t>
  </si>
  <si>
    <t>1.2.3</t>
  </si>
  <si>
    <t>2</t>
  </si>
  <si>
    <t>2.1.1</t>
  </si>
  <si>
    <t>2.1.2</t>
  </si>
  <si>
    <t>Cena za MJ  bez DPH</t>
  </si>
  <si>
    <t>Strojní letní čištění komunikací</t>
  </si>
  <si>
    <t>Strojní letní čištění chodníků</t>
  </si>
  <si>
    <t>m3</t>
  </si>
  <si>
    <t>Cena celkem za dobu plnění bez DPH</t>
  </si>
  <si>
    <t>Cena celkem včetně DPH</t>
  </si>
  <si>
    <t>Datum vyhotovení:</t>
  </si>
  <si>
    <t>Podpis osoby oprávněné jednat jménem či za uchazeče:</t>
  </si>
  <si>
    <t>Strojní zimní údržba komunikací - pluhování traktor</t>
  </si>
  <si>
    <t>Strojní zimní údržba komunikací - pluhování a posyp sypač</t>
  </si>
  <si>
    <t>Strojní zimní údržba komunikací a chodníků - pluhování a posyp multikar</t>
  </si>
  <si>
    <t xml:space="preserve">Posypový materiál - sůl </t>
  </si>
  <si>
    <t>Soupis požadovaných prací a jednotkových cen - příloha č. 1</t>
  </si>
  <si>
    <t>Nakládání a odvoz sněhu do 5 km</t>
  </si>
  <si>
    <t>Cena  za dobu plnění bez DPH (4 roky)</t>
  </si>
  <si>
    <t>Cena  za 1 rok plnění bez DPH</t>
  </si>
  <si>
    <t>Ruční zimní úklid (chodníky,schodiště,zastávky,přechody)</t>
  </si>
  <si>
    <t>Kropení komunikací (pouze při vysokých teplotách)</t>
  </si>
  <si>
    <t>DPH 21 %</t>
  </si>
  <si>
    <t>ČIŠTĚNÍ DEŠŤOVÝCH VPUSTÍ A KANALIZACE</t>
  </si>
  <si>
    <t>čištění vpustí</t>
  </si>
  <si>
    <t>čištění akumulačního prostoru</t>
  </si>
  <si>
    <t>Předpokládaný objem MJ za 1 rok plnění</t>
  </si>
  <si>
    <t>1.1.4</t>
  </si>
  <si>
    <t>1.1.5</t>
  </si>
  <si>
    <t>1.2.4</t>
  </si>
  <si>
    <t>tlakové čištění akumulačního prostoru i s potrubím</t>
  </si>
  <si>
    <t>1.2.5</t>
  </si>
  <si>
    <t>Ruční letní čištění (chodníky,schodiště,zastávky,přechody)</t>
  </si>
  <si>
    <t>Rozmístění dopravního značení před zahájením a po ukončení blokového čištění</t>
  </si>
  <si>
    <t>Úklid psích exkrementů</t>
  </si>
  <si>
    <t>hod.</t>
  </si>
  <si>
    <t>1.2.6</t>
  </si>
  <si>
    <t>Strojní zimní údržba parkovacích ploch mimo komunikace</t>
  </si>
  <si>
    <t>m2</t>
  </si>
  <si>
    <t>m</t>
  </si>
  <si>
    <r>
      <t xml:space="preserve">Jednotlivé položky jsou včetně materiálu a přidružených prací, nutných k řádnému a bezvadnému provedení uvedených prací.
Dodavatel prohlašuje, že práce budou provedeny odborně a kvalitně.
Dodavatel se zavázal při stanovení jednotkových cen (JC) zohlednit všechny práce a materiál, jež jsou zapotřebí k provedení činností </t>
    </r>
    <r>
      <rPr>
        <i/>
        <sz val="11"/>
        <color indexed="8"/>
        <rFont val="Times New Roman"/>
        <family val="1"/>
      </rPr>
      <t>a nebude nárokovat případné vícenáklady, jež mu vznikly v rámci položek těchto kategorií.</t>
    </r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</si>
</sst>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#,##0\ &quot;Kč&quot;"/>
    <numFmt numFmtId="166" formatCode="#,##0.00\ &quot;Kč&quot;"/>
    <numFmt numFmtId="167" formatCode="#,##0\ \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#,##0.00\ _K_č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2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/>
    </xf>
    <xf numFmtId="0" fontId="24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0" fillId="0" borderId="0" xfId="0" applyAlignment="1">
      <alignment wrapText="1"/>
    </xf>
    <xf numFmtId="1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55" fillId="0" borderId="0" xfId="0" applyFont="1" applyAlignment="1">
      <alignment wrapText="1"/>
    </xf>
    <xf numFmtId="0" fontId="56" fillId="0" borderId="0" xfId="0" applyFont="1" applyFill="1" applyBorder="1" applyAlignment="1">
      <alignment/>
    </xf>
    <xf numFmtId="0" fontId="56" fillId="0" borderId="0" xfId="0" applyFont="1" applyAlignment="1">
      <alignment/>
    </xf>
    <xf numFmtId="0" fontId="56" fillId="0" borderId="0" xfId="0" applyFont="1" applyFill="1" applyAlignment="1">
      <alignment/>
    </xf>
    <xf numFmtId="0" fontId="56" fillId="0" borderId="0" xfId="0" applyFont="1" applyAlignment="1">
      <alignment horizontal="center"/>
    </xf>
    <xf numFmtId="1" fontId="56" fillId="0" borderId="0" xfId="0" applyNumberFormat="1" applyFont="1" applyAlignment="1">
      <alignment horizontal="center"/>
    </xf>
    <xf numFmtId="2" fontId="56" fillId="0" borderId="0" xfId="0" applyNumberFormat="1" applyFont="1" applyAlignment="1">
      <alignment horizontal="center"/>
    </xf>
    <xf numFmtId="2" fontId="56" fillId="0" borderId="10" xfId="0" applyNumberFormat="1" applyFont="1" applyBorder="1" applyAlignment="1">
      <alignment horizontal="center"/>
    </xf>
    <xf numFmtId="2" fontId="56" fillId="0" borderId="10" xfId="0" applyNumberFormat="1" applyFont="1" applyFill="1" applyBorder="1" applyAlignment="1">
      <alignment horizontal="center"/>
    </xf>
    <xf numFmtId="0" fontId="56" fillId="0" borderId="0" xfId="0" applyFont="1" applyFill="1" applyBorder="1" applyAlignment="1">
      <alignment vertical="center" wrapText="1"/>
    </xf>
    <xf numFmtId="0" fontId="57" fillId="0" borderId="10" xfId="0" applyFont="1" applyBorder="1" applyAlignment="1">
      <alignment wrapText="1"/>
    </xf>
    <xf numFmtId="2" fontId="57" fillId="0" borderId="10" xfId="0" applyNumberFormat="1" applyFont="1" applyBorder="1" applyAlignment="1">
      <alignment horizontal="center" wrapText="1"/>
    </xf>
    <xf numFmtId="0" fontId="58" fillId="0" borderId="10" xfId="0" applyFont="1" applyBorder="1" applyAlignment="1">
      <alignment wrapText="1"/>
    </xf>
    <xf numFmtId="49" fontId="59" fillId="0" borderId="0" xfId="0" applyNumberFormat="1" applyFont="1" applyFill="1" applyAlignment="1">
      <alignment horizontal="center" vertical="center" wrapText="1"/>
    </xf>
    <xf numFmtId="1" fontId="56" fillId="0" borderId="0" xfId="0" applyNumberFormat="1" applyFont="1" applyFill="1" applyAlignment="1">
      <alignment horizontal="center"/>
    </xf>
    <xf numFmtId="2" fontId="56" fillId="0" borderId="0" xfId="0" applyNumberFormat="1" applyFont="1" applyFill="1" applyAlignment="1">
      <alignment horizontal="center"/>
    </xf>
    <xf numFmtId="0" fontId="59" fillId="0" borderId="0" xfId="0" applyFont="1" applyFill="1" applyBorder="1" applyAlignment="1">
      <alignment vertical="center" wrapText="1"/>
    </xf>
    <xf numFmtId="49" fontId="56" fillId="0" borderId="0" xfId="0" applyNumberFormat="1" applyFont="1" applyFill="1" applyAlignment="1">
      <alignment horizontal="center" vertical="center" wrapText="1"/>
    </xf>
    <xf numFmtId="0" fontId="60" fillId="0" borderId="0" xfId="0" applyFont="1" applyFill="1" applyBorder="1" applyAlignment="1">
      <alignment horizontal="left" vertical="top" wrapText="1"/>
    </xf>
    <xf numFmtId="49" fontId="56" fillId="0" borderId="0" xfId="0" applyNumberFormat="1" applyFont="1" applyFill="1" applyAlignment="1">
      <alignment horizontal="center"/>
    </xf>
    <xf numFmtId="0" fontId="57" fillId="0" borderId="11" xfId="0" applyFont="1" applyBorder="1" applyAlignment="1">
      <alignment wrapText="1"/>
    </xf>
    <xf numFmtId="0" fontId="56" fillId="0" borderId="12" xfId="0" applyFont="1" applyBorder="1" applyAlignment="1">
      <alignment wrapText="1"/>
    </xf>
    <xf numFmtId="0" fontId="56" fillId="0" borderId="13" xfId="0" applyFont="1" applyBorder="1" applyAlignment="1">
      <alignment wrapText="1"/>
    </xf>
    <xf numFmtId="2" fontId="56" fillId="0" borderId="13" xfId="0" applyNumberFormat="1" applyFont="1" applyBorder="1" applyAlignment="1">
      <alignment horizont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49" fontId="56" fillId="0" borderId="17" xfId="0" applyNumberFormat="1" applyFont="1" applyFill="1" applyBorder="1" applyAlignment="1">
      <alignment horizontal="center"/>
    </xf>
    <xf numFmtId="0" fontId="56" fillId="0" borderId="18" xfId="0" applyFont="1" applyBorder="1" applyAlignment="1">
      <alignment/>
    </xf>
    <xf numFmtId="0" fontId="56" fillId="33" borderId="18" xfId="0" applyFont="1" applyFill="1" applyBorder="1" applyAlignment="1">
      <alignment/>
    </xf>
    <xf numFmtId="172" fontId="56" fillId="0" borderId="19" xfId="0" applyNumberFormat="1" applyFont="1" applyFill="1" applyBorder="1" applyAlignment="1">
      <alignment/>
    </xf>
    <xf numFmtId="172" fontId="56" fillId="0" borderId="10" xfId="0" applyNumberFormat="1" applyFont="1" applyBorder="1" applyAlignment="1">
      <alignment horizontal="right"/>
    </xf>
    <xf numFmtId="166" fontId="57" fillId="0" borderId="10" xfId="0" applyNumberFormat="1" applyFont="1" applyBorder="1" applyAlignment="1">
      <alignment horizontal="right" wrapText="1"/>
    </xf>
    <xf numFmtId="166" fontId="57" fillId="0" borderId="13" xfId="0" applyNumberFormat="1" applyFont="1" applyBorder="1" applyAlignment="1">
      <alignment horizontal="right" wrapText="1"/>
    </xf>
    <xf numFmtId="166" fontId="57" fillId="0" borderId="19" xfId="0" applyNumberFormat="1" applyFont="1" applyBorder="1" applyAlignment="1">
      <alignment wrapText="1"/>
    </xf>
    <xf numFmtId="166" fontId="57" fillId="0" borderId="20" xfId="0" applyNumberFormat="1" applyFont="1" applyBorder="1" applyAlignment="1">
      <alignment wrapText="1"/>
    </xf>
    <xf numFmtId="0" fontId="57" fillId="0" borderId="21" xfId="0" applyFont="1" applyBorder="1" applyAlignment="1">
      <alignment wrapText="1"/>
    </xf>
    <xf numFmtId="0" fontId="57" fillId="0" borderId="22" xfId="0" applyFont="1" applyBorder="1" applyAlignment="1">
      <alignment wrapText="1"/>
    </xf>
    <xf numFmtId="2" fontId="57" fillId="0" borderId="22" xfId="0" applyNumberFormat="1" applyFont="1" applyBorder="1" applyAlignment="1">
      <alignment horizontal="center" wrapText="1"/>
    </xf>
    <xf numFmtId="166" fontId="57" fillId="0" borderId="22" xfId="0" applyNumberFormat="1" applyFont="1" applyBorder="1" applyAlignment="1">
      <alignment horizontal="right" wrapText="1"/>
    </xf>
    <xf numFmtId="166" fontId="57" fillId="0" borderId="23" xfId="0" applyNumberFormat="1" applyFont="1" applyBorder="1" applyAlignment="1">
      <alignment wrapText="1"/>
    </xf>
    <xf numFmtId="172" fontId="56" fillId="0" borderId="24" xfId="0" applyNumberFormat="1" applyFont="1" applyFill="1" applyBorder="1" applyAlignment="1">
      <alignment/>
    </xf>
    <xf numFmtId="49" fontId="61" fillId="0" borderId="25" xfId="0" applyNumberFormat="1" applyFont="1" applyFill="1" applyBorder="1" applyAlignment="1">
      <alignment horizontal="center" vertical="center" wrapText="1"/>
    </xf>
    <xf numFmtId="0" fontId="61" fillId="0" borderId="26" xfId="0" applyFont="1" applyFill="1" applyBorder="1" applyAlignment="1">
      <alignment horizontal="left" vertical="center" wrapText="1"/>
    </xf>
    <xf numFmtId="2" fontId="61" fillId="0" borderId="15" xfId="0" applyNumberFormat="1" applyFont="1" applyFill="1" applyBorder="1" applyAlignment="1">
      <alignment horizontal="center" vertical="center" wrapText="1"/>
    </xf>
    <xf numFmtId="172" fontId="61" fillId="0" borderId="15" xfId="0" applyNumberFormat="1" applyFont="1" applyFill="1" applyBorder="1" applyAlignment="1">
      <alignment horizontal="right" vertical="center" wrapText="1"/>
    </xf>
    <xf numFmtId="172" fontId="56" fillId="0" borderId="16" xfId="0" applyNumberFormat="1" applyFont="1" applyFill="1" applyBorder="1" applyAlignment="1">
      <alignment/>
    </xf>
    <xf numFmtId="49" fontId="56" fillId="0" borderId="27" xfId="0" applyNumberFormat="1" applyFont="1" applyFill="1" applyBorder="1" applyAlignment="1">
      <alignment horizontal="center"/>
    </xf>
    <xf numFmtId="0" fontId="56" fillId="0" borderId="28" xfId="0" applyFont="1" applyBorder="1" applyAlignment="1">
      <alignment/>
    </xf>
    <xf numFmtId="2" fontId="56" fillId="0" borderId="29" xfId="0" applyNumberFormat="1" applyFont="1" applyBorder="1" applyAlignment="1">
      <alignment horizontal="center"/>
    </xf>
    <xf numFmtId="172" fontId="56" fillId="0" borderId="29" xfId="0" applyNumberFormat="1" applyFont="1" applyBorder="1" applyAlignment="1">
      <alignment horizontal="right"/>
    </xf>
    <xf numFmtId="49" fontId="62" fillId="0" borderId="25" xfId="0" applyNumberFormat="1" applyFont="1" applyFill="1" applyBorder="1" applyAlignment="1">
      <alignment horizontal="center"/>
    </xf>
    <xf numFmtId="0" fontId="3" fillId="0" borderId="26" xfId="0" applyFont="1" applyBorder="1" applyAlignment="1">
      <alignment/>
    </xf>
    <xf numFmtId="2" fontId="56" fillId="0" borderId="15" xfId="0" applyNumberFormat="1" applyFont="1" applyBorder="1" applyAlignment="1">
      <alignment horizontal="center"/>
    </xf>
    <xf numFmtId="172" fontId="56" fillId="0" borderId="15" xfId="0" applyNumberFormat="1" applyFont="1" applyBorder="1" applyAlignment="1">
      <alignment horizontal="right"/>
    </xf>
    <xf numFmtId="49" fontId="62" fillId="0" borderId="30" xfId="0" applyNumberFormat="1" applyFont="1" applyFill="1" applyBorder="1" applyAlignment="1">
      <alignment horizontal="center" vertical="center" wrapText="1"/>
    </xf>
    <xf numFmtId="0" fontId="61" fillId="0" borderId="31" xfId="0" applyFont="1" applyBorder="1" applyAlignment="1">
      <alignment horizontal="left" vertical="center" wrapText="1"/>
    </xf>
    <xf numFmtId="2" fontId="63" fillId="0" borderId="32" xfId="0" applyNumberFormat="1" applyFont="1" applyBorder="1" applyAlignment="1">
      <alignment horizontal="center" vertical="center" wrapText="1"/>
    </xf>
    <xf numFmtId="0" fontId="56" fillId="0" borderId="33" xfId="0" applyFont="1" applyFill="1" applyBorder="1" applyAlignment="1">
      <alignment/>
    </xf>
    <xf numFmtId="0" fontId="3" fillId="0" borderId="26" xfId="0" applyFont="1" applyBorder="1" applyAlignment="1">
      <alignment horizontal="left" vertical="center" wrapText="1"/>
    </xf>
    <xf numFmtId="2" fontId="63" fillId="0" borderId="15" xfId="0" applyNumberFormat="1" applyFont="1" applyBorder="1" applyAlignment="1">
      <alignment horizontal="center" vertical="center" wrapText="1"/>
    </xf>
    <xf numFmtId="0" fontId="56" fillId="0" borderId="16" xfId="0" applyFont="1" applyFill="1" applyBorder="1" applyAlignment="1">
      <alignment/>
    </xf>
    <xf numFmtId="1" fontId="63" fillId="0" borderId="34" xfId="0" applyNumberFormat="1" applyFont="1" applyBorder="1" applyAlignment="1">
      <alignment horizontal="center" vertical="center" wrapText="1"/>
    </xf>
    <xf numFmtId="1" fontId="63" fillId="0" borderId="35" xfId="0" applyNumberFormat="1" applyFont="1" applyBorder="1" applyAlignment="1">
      <alignment horizontal="center" vertical="center" wrapText="1"/>
    </xf>
    <xf numFmtId="1" fontId="56" fillId="0" borderId="36" xfId="0" applyNumberFormat="1" applyFont="1" applyBorder="1" applyAlignment="1" applyProtection="1">
      <alignment horizontal="center"/>
      <protection/>
    </xf>
    <xf numFmtId="1" fontId="56" fillId="0" borderId="37" xfId="0" applyNumberFormat="1" applyFont="1" applyBorder="1" applyAlignment="1">
      <alignment horizontal="center"/>
    </xf>
    <xf numFmtId="1" fontId="56" fillId="0" borderId="37" xfId="0" applyNumberFormat="1" applyFont="1" applyBorder="1" applyAlignment="1" applyProtection="1">
      <alignment horizontal="center"/>
      <protection/>
    </xf>
    <xf numFmtId="1" fontId="56" fillId="0" borderId="35" xfId="0" applyNumberFormat="1" applyFont="1" applyBorder="1" applyAlignment="1">
      <alignment horizontal="center"/>
    </xf>
    <xf numFmtId="1" fontId="56" fillId="0" borderId="36" xfId="0" applyNumberFormat="1" applyFont="1" applyBorder="1" applyAlignment="1">
      <alignment horizontal="center"/>
    </xf>
    <xf numFmtId="1" fontId="61" fillId="0" borderId="35" xfId="0" applyNumberFormat="1" applyFont="1" applyFill="1" applyBorder="1" applyAlignment="1">
      <alignment horizontal="center" vertical="center" wrapText="1"/>
    </xf>
    <xf numFmtId="1" fontId="56" fillId="0" borderId="37" xfId="0" applyNumberFormat="1" applyFont="1" applyFill="1" applyBorder="1" applyAlignment="1">
      <alignment horizontal="center"/>
    </xf>
    <xf numFmtId="0" fontId="61" fillId="0" borderId="31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 wrapText="1"/>
    </xf>
    <xf numFmtId="0" fontId="56" fillId="0" borderId="28" xfId="0" applyFont="1" applyBorder="1" applyAlignment="1">
      <alignment horizontal="center"/>
    </xf>
    <xf numFmtId="0" fontId="56" fillId="0" borderId="18" xfId="0" applyFont="1" applyBorder="1" applyAlignment="1">
      <alignment horizontal="center"/>
    </xf>
    <xf numFmtId="0" fontId="56" fillId="0" borderId="26" xfId="0" applyFont="1" applyBorder="1" applyAlignment="1">
      <alignment horizontal="center"/>
    </xf>
    <xf numFmtId="0" fontId="56" fillId="0" borderId="38" xfId="0" applyFont="1" applyBorder="1" applyAlignment="1">
      <alignment horizontal="center"/>
    </xf>
    <xf numFmtId="3" fontId="61" fillId="0" borderId="26" xfId="0" applyNumberFormat="1" applyFont="1" applyFill="1" applyBorder="1" applyAlignment="1">
      <alignment horizontal="center" vertical="center" wrapText="1"/>
    </xf>
    <xf numFmtId="49" fontId="62" fillId="0" borderId="25" xfId="0" applyNumberFormat="1" applyFont="1" applyFill="1" applyBorder="1" applyAlignment="1">
      <alignment horizontal="center" vertical="center" wrapText="1"/>
    </xf>
    <xf numFmtId="0" fontId="62" fillId="0" borderId="26" xfId="0" applyFont="1" applyFill="1" applyBorder="1" applyAlignment="1">
      <alignment horizontal="left" vertical="center" wrapText="1"/>
    </xf>
    <xf numFmtId="3" fontId="62" fillId="0" borderId="26" xfId="0" applyNumberFormat="1" applyFont="1" applyFill="1" applyBorder="1" applyAlignment="1">
      <alignment horizontal="center" vertical="center" wrapText="1"/>
    </xf>
    <xf numFmtId="2" fontId="61" fillId="0" borderId="39" xfId="0" applyNumberFormat="1" applyFont="1" applyFill="1" applyBorder="1" applyAlignment="1">
      <alignment horizontal="center" vertical="center" wrapText="1"/>
    </xf>
    <xf numFmtId="1" fontId="56" fillId="0" borderId="36" xfId="0" applyNumberFormat="1" applyFont="1" applyFill="1" applyBorder="1" applyAlignment="1">
      <alignment horizontal="center"/>
    </xf>
    <xf numFmtId="2" fontId="56" fillId="0" borderId="29" xfId="0" applyNumberFormat="1" applyFont="1" applyFill="1" applyBorder="1" applyAlignment="1">
      <alignment horizontal="center"/>
    </xf>
    <xf numFmtId="0" fontId="64" fillId="0" borderId="40" xfId="0" applyFont="1" applyFill="1" applyBorder="1" applyAlignment="1">
      <alignment horizontal="center" vertical="center" wrapText="1"/>
    </xf>
    <xf numFmtId="0" fontId="6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56" fillId="0" borderId="38" xfId="0" applyFont="1" applyBorder="1" applyAlignment="1">
      <alignment/>
    </xf>
    <xf numFmtId="1" fontId="56" fillId="0" borderId="34" xfId="0" applyNumberFormat="1" applyFont="1" applyBorder="1" applyAlignment="1">
      <alignment horizontal="center"/>
    </xf>
    <xf numFmtId="2" fontId="56" fillId="0" borderId="32" xfId="0" applyNumberFormat="1" applyFont="1" applyBorder="1" applyAlignment="1">
      <alignment horizontal="center"/>
    </xf>
    <xf numFmtId="172" fontId="56" fillId="0" borderId="32" xfId="0" applyNumberFormat="1" applyFont="1" applyBorder="1" applyAlignment="1">
      <alignment horizontal="right"/>
    </xf>
    <xf numFmtId="172" fontId="56" fillId="0" borderId="33" xfId="0" applyNumberFormat="1" applyFont="1" applyFill="1" applyBorder="1" applyAlignment="1">
      <alignment/>
    </xf>
    <xf numFmtId="49" fontId="56" fillId="0" borderId="30" xfId="0" applyNumberFormat="1" applyFont="1" applyFill="1" applyBorder="1" applyAlignment="1">
      <alignment horizontal="center"/>
    </xf>
    <xf numFmtId="0" fontId="60" fillId="0" borderId="0" xfId="0" applyFont="1" applyFill="1" applyAlignment="1">
      <alignment horizontal="left" vertical="top" wrapText="1"/>
    </xf>
    <xf numFmtId="0" fontId="56" fillId="0" borderId="0" xfId="0" applyFont="1" applyAlignment="1">
      <alignment wrapText="1"/>
    </xf>
    <xf numFmtId="49" fontId="65" fillId="0" borderId="0" xfId="0" applyNumberFormat="1" applyFont="1" applyFill="1" applyAlignment="1">
      <alignment horizontal="center" wrapText="1"/>
    </xf>
    <xf numFmtId="0" fontId="0" fillId="0" borderId="0" xfId="0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workbookViewId="0" topLeftCell="A13">
      <selection activeCell="A29" sqref="A29:G29"/>
    </sheetView>
  </sheetViews>
  <sheetFormatPr defaultColWidth="8.8515625" defaultRowHeight="15"/>
  <cols>
    <col min="1" max="1" width="8.8515625" style="2" customWidth="1"/>
    <col min="2" max="2" width="70.140625" style="1" customWidth="1"/>
    <col min="3" max="3" width="9.421875" style="1" customWidth="1"/>
    <col min="4" max="4" width="16.421875" style="7" customWidth="1"/>
    <col min="5" max="5" width="14.57421875" style="8" customWidth="1"/>
    <col min="6" max="6" width="24.8515625" style="8" customWidth="1"/>
    <col min="7" max="7" width="26.7109375" style="3" customWidth="1"/>
    <col min="8" max="16384" width="8.8515625" style="1" customWidth="1"/>
  </cols>
  <sheetData>
    <row r="1" spans="1:7" ht="25.5">
      <c r="A1" s="108" t="s">
        <v>41</v>
      </c>
      <c r="B1" s="108"/>
      <c r="C1" s="108"/>
      <c r="D1" s="108"/>
      <c r="E1" s="108"/>
      <c r="F1" s="108"/>
      <c r="G1" s="109"/>
    </row>
    <row r="2" spans="1:7" ht="15.75" thickBot="1">
      <c r="A2" s="11"/>
      <c r="B2" s="12"/>
      <c r="C2" s="13"/>
      <c r="D2" s="14"/>
      <c r="E2" s="15"/>
      <c r="F2" s="15"/>
      <c r="G2" s="10"/>
    </row>
    <row r="3" spans="1:7" s="4" customFormat="1" ht="49.5" customHeight="1" thickBot="1">
      <c r="A3" s="33" t="s">
        <v>7</v>
      </c>
      <c r="B3" s="34" t="s">
        <v>0</v>
      </c>
      <c r="C3" s="34" t="s">
        <v>1</v>
      </c>
      <c r="D3" s="35" t="s">
        <v>51</v>
      </c>
      <c r="E3" s="36" t="s">
        <v>29</v>
      </c>
      <c r="F3" s="37" t="s">
        <v>44</v>
      </c>
      <c r="G3" s="38" t="s">
        <v>43</v>
      </c>
    </row>
    <row r="4" spans="1:7" ht="19.5" customHeight="1" thickBot="1">
      <c r="A4" s="67" t="s">
        <v>15</v>
      </c>
      <c r="B4" s="68" t="s">
        <v>13</v>
      </c>
      <c r="C4" s="83"/>
      <c r="D4" s="74"/>
      <c r="E4" s="69"/>
      <c r="F4" s="69"/>
      <c r="G4" s="70"/>
    </row>
    <row r="5" spans="1:7" ht="19.5" customHeight="1" thickBot="1">
      <c r="A5" s="63" t="s">
        <v>8</v>
      </c>
      <c r="B5" s="71" t="s">
        <v>12</v>
      </c>
      <c r="C5" s="84"/>
      <c r="D5" s="75"/>
      <c r="E5" s="72"/>
      <c r="F5" s="72"/>
      <c r="G5" s="73"/>
    </row>
    <row r="6" spans="1:7" ht="19.5" customHeight="1">
      <c r="A6" s="59" t="s">
        <v>16</v>
      </c>
      <c r="B6" s="60" t="s">
        <v>37</v>
      </c>
      <c r="C6" s="85" t="s">
        <v>4</v>
      </c>
      <c r="D6" s="76">
        <v>800</v>
      </c>
      <c r="E6" s="61"/>
      <c r="F6" s="62">
        <f>D6*E6</f>
        <v>0</v>
      </c>
      <c r="G6" s="53">
        <f>SUM(F6*4)</f>
        <v>0</v>
      </c>
    </row>
    <row r="7" spans="1:7" ht="19.5" customHeight="1">
      <c r="A7" s="59" t="s">
        <v>17</v>
      </c>
      <c r="B7" s="40" t="s">
        <v>38</v>
      </c>
      <c r="C7" s="86" t="s">
        <v>2</v>
      </c>
      <c r="D7" s="77">
        <v>2000</v>
      </c>
      <c r="E7" s="16"/>
      <c r="F7" s="43">
        <f aca="true" t="shared" si="0" ref="F7:F14">D7*E7</f>
        <v>0</v>
      </c>
      <c r="G7" s="42">
        <f>SUM(F7*4)</f>
        <v>0</v>
      </c>
    </row>
    <row r="8" spans="1:7" ht="19.5" customHeight="1">
      <c r="A8" s="59" t="s">
        <v>18</v>
      </c>
      <c r="B8" s="40" t="s">
        <v>39</v>
      </c>
      <c r="C8" s="86" t="s">
        <v>64</v>
      </c>
      <c r="D8" s="78">
        <v>2000000</v>
      </c>
      <c r="E8" s="16"/>
      <c r="F8" s="43">
        <f t="shared" si="0"/>
        <v>0</v>
      </c>
      <c r="G8" s="42">
        <f>SUM(F8*4)</f>
        <v>0</v>
      </c>
    </row>
    <row r="9" spans="1:7" ht="19.5" customHeight="1">
      <c r="A9" s="59" t="s">
        <v>52</v>
      </c>
      <c r="B9" s="40" t="s">
        <v>62</v>
      </c>
      <c r="C9" s="86" t="s">
        <v>63</v>
      </c>
      <c r="D9" s="78">
        <v>525000</v>
      </c>
      <c r="E9" s="16"/>
      <c r="F9" s="43">
        <f t="shared" si="0"/>
        <v>0</v>
      </c>
      <c r="G9" s="42">
        <f>SUM(F9*4)</f>
        <v>0</v>
      </c>
    </row>
    <row r="10" spans="1:7" ht="19.5" customHeight="1">
      <c r="A10" s="59" t="s">
        <v>53</v>
      </c>
      <c r="B10" s="40" t="s">
        <v>11</v>
      </c>
      <c r="C10" s="86" t="s">
        <v>3</v>
      </c>
      <c r="D10" s="77">
        <v>300</v>
      </c>
      <c r="E10" s="16"/>
      <c r="F10" s="43">
        <f t="shared" si="0"/>
        <v>0</v>
      </c>
      <c r="G10" s="42">
        <f aca="true" t="shared" si="1" ref="G10:G25">SUM(F10*4)</f>
        <v>0</v>
      </c>
    </row>
    <row r="11" spans="1:7" ht="19.5" customHeight="1">
      <c r="A11" s="59" t="s">
        <v>19</v>
      </c>
      <c r="B11" s="40" t="s">
        <v>40</v>
      </c>
      <c r="C11" s="86" t="s">
        <v>3</v>
      </c>
      <c r="D11" s="77">
        <v>100</v>
      </c>
      <c r="E11" s="16"/>
      <c r="F11" s="43">
        <f t="shared" si="0"/>
        <v>0</v>
      </c>
      <c r="G11" s="42">
        <f t="shared" si="1"/>
        <v>0</v>
      </c>
    </row>
    <row r="12" spans="1:7" s="4" customFormat="1" ht="19.5" customHeight="1">
      <c r="A12" s="59" t="s">
        <v>20</v>
      </c>
      <c r="B12" s="40" t="s">
        <v>45</v>
      </c>
      <c r="C12" s="86" t="s">
        <v>64</v>
      </c>
      <c r="D12" s="77">
        <v>200000</v>
      </c>
      <c r="E12" s="16"/>
      <c r="F12" s="43">
        <f t="shared" si="0"/>
        <v>0</v>
      </c>
      <c r="G12" s="42">
        <f t="shared" si="1"/>
        <v>0</v>
      </c>
    </row>
    <row r="13" spans="1:7" ht="19.5" customHeight="1">
      <c r="A13" s="59" t="s">
        <v>21</v>
      </c>
      <c r="B13" s="41" t="s">
        <v>42</v>
      </c>
      <c r="C13" s="86" t="s">
        <v>32</v>
      </c>
      <c r="D13" s="77">
        <v>500</v>
      </c>
      <c r="E13" s="16"/>
      <c r="F13" s="43">
        <f>D13*E13</f>
        <v>0</v>
      </c>
      <c r="G13" s="42">
        <f t="shared" si="1"/>
        <v>0</v>
      </c>
    </row>
    <row r="14" spans="1:7" ht="19.5" customHeight="1" thickBot="1">
      <c r="A14" s="59" t="s">
        <v>22</v>
      </c>
      <c r="B14" s="40" t="s">
        <v>5</v>
      </c>
      <c r="C14" s="86" t="s">
        <v>6</v>
      </c>
      <c r="D14" s="77">
        <v>10</v>
      </c>
      <c r="E14" s="16"/>
      <c r="F14" s="43">
        <f t="shared" si="0"/>
        <v>0</v>
      </c>
      <c r="G14" s="42">
        <f t="shared" si="1"/>
        <v>0</v>
      </c>
    </row>
    <row r="15" spans="1:7" ht="19.5" customHeight="1" thickBot="1">
      <c r="A15" s="63" t="s">
        <v>9</v>
      </c>
      <c r="B15" s="64" t="s">
        <v>14</v>
      </c>
      <c r="C15" s="87"/>
      <c r="D15" s="79"/>
      <c r="E15" s="65"/>
      <c r="F15" s="66"/>
      <c r="G15" s="58"/>
    </row>
    <row r="16" spans="1:7" ht="19.5" customHeight="1">
      <c r="A16" s="59" t="s">
        <v>23</v>
      </c>
      <c r="B16" s="60" t="s">
        <v>30</v>
      </c>
      <c r="C16" s="85" t="s">
        <v>2</v>
      </c>
      <c r="D16" s="80">
        <v>1000</v>
      </c>
      <c r="E16" s="61"/>
      <c r="F16" s="62">
        <f aca="true" t="shared" si="2" ref="F16:F21">D16*E16</f>
        <v>0</v>
      </c>
      <c r="G16" s="53">
        <f t="shared" si="1"/>
        <v>0</v>
      </c>
    </row>
    <row r="17" spans="1:7" ht="19.5" customHeight="1">
      <c r="A17" s="39" t="s">
        <v>24</v>
      </c>
      <c r="B17" s="40" t="s">
        <v>31</v>
      </c>
      <c r="C17" s="86" t="s">
        <v>2</v>
      </c>
      <c r="D17" s="77">
        <v>500</v>
      </c>
      <c r="E17" s="16"/>
      <c r="F17" s="43">
        <f t="shared" si="2"/>
        <v>0</v>
      </c>
      <c r="G17" s="42">
        <f t="shared" si="1"/>
        <v>0</v>
      </c>
    </row>
    <row r="18" spans="1:7" ht="19.5" customHeight="1">
      <c r="A18" s="59" t="s">
        <v>25</v>
      </c>
      <c r="B18" s="40" t="s">
        <v>58</v>
      </c>
      <c r="C18" s="86" t="s">
        <v>6</v>
      </c>
      <c r="D18" s="77">
        <v>50</v>
      </c>
      <c r="E18" s="16"/>
      <c r="F18" s="43">
        <f t="shared" si="2"/>
        <v>0</v>
      </c>
      <c r="G18" s="42">
        <f t="shared" si="1"/>
        <v>0</v>
      </c>
    </row>
    <row r="19" spans="1:7" ht="19.5" customHeight="1">
      <c r="A19" s="39" t="s">
        <v>54</v>
      </c>
      <c r="B19" s="40" t="s">
        <v>46</v>
      </c>
      <c r="C19" s="86" t="s">
        <v>2</v>
      </c>
      <c r="D19" s="77">
        <v>100</v>
      </c>
      <c r="E19" s="16"/>
      <c r="F19" s="43">
        <f t="shared" si="2"/>
        <v>0</v>
      </c>
      <c r="G19" s="42">
        <f t="shared" si="1"/>
        <v>0</v>
      </c>
    </row>
    <row r="20" spans="1:7" ht="19.5" customHeight="1">
      <c r="A20" s="59" t="s">
        <v>56</v>
      </c>
      <c r="B20" s="40" t="s">
        <v>57</v>
      </c>
      <c r="C20" s="86" t="s">
        <v>4</v>
      </c>
      <c r="D20" s="77">
        <v>2240</v>
      </c>
      <c r="E20" s="16"/>
      <c r="F20" s="43">
        <f t="shared" si="2"/>
        <v>0</v>
      </c>
      <c r="G20" s="42">
        <f t="shared" si="1"/>
        <v>0</v>
      </c>
    </row>
    <row r="21" spans="1:7" ht="19.5" customHeight="1" thickBot="1">
      <c r="A21" s="105" t="s">
        <v>61</v>
      </c>
      <c r="B21" s="100" t="s">
        <v>59</v>
      </c>
      <c r="C21" s="88" t="s">
        <v>60</v>
      </c>
      <c r="D21" s="101">
        <v>640</v>
      </c>
      <c r="E21" s="102"/>
      <c r="F21" s="103">
        <f t="shared" si="2"/>
        <v>0</v>
      </c>
      <c r="G21" s="104">
        <f t="shared" si="1"/>
        <v>0</v>
      </c>
    </row>
    <row r="22" spans="1:7" ht="19.5" customHeight="1" thickBot="1">
      <c r="A22" s="54" t="s">
        <v>26</v>
      </c>
      <c r="B22" s="55" t="s">
        <v>48</v>
      </c>
      <c r="C22" s="89"/>
      <c r="D22" s="81"/>
      <c r="E22" s="56"/>
      <c r="F22" s="57"/>
      <c r="G22" s="58"/>
    </row>
    <row r="23" spans="1:7" s="5" customFormat="1" ht="19.5" customHeight="1" thickBot="1">
      <c r="A23" s="90" t="s">
        <v>10</v>
      </c>
      <c r="B23" s="91" t="s">
        <v>49</v>
      </c>
      <c r="C23" s="92"/>
      <c r="D23" s="81"/>
      <c r="E23" s="93"/>
      <c r="F23" s="57"/>
      <c r="G23" s="58"/>
    </row>
    <row r="24" spans="1:7" ht="19.5" customHeight="1">
      <c r="A24" s="39" t="s">
        <v>27</v>
      </c>
      <c r="B24" s="99" t="s">
        <v>50</v>
      </c>
      <c r="C24" s="97" t="s">
        <v>6</v>
      </c>
      <c r="D24" s="82">
        <v>1500</v>
      </c>
      <c r="E24" s="17"/>
      <c r="F24" s="43">
        <f>D24*E24</f>
        <v>0</v>
      </c>
      <c r="G24" s="42">
        <f t="shared" si="1"/>
        <v>0</v>
      </c>
    </row>
    <row r="25" spans="1:7" ht="19.5" customHeight="1" thickBot="1">
      <c r="A25" s="59" t="s">
        <v>28</v>
      </c>
      <c r="B25" s="98" t="s">
        <v>55</v>
      </c>
      <c r="C25" s="96" t="s">
        <v>4</v>
      </c>
      <c r="D25" s="94">
        <v>100</v>
      </c>
      <c r="E25" s="95"/>
      <c r="F25" s="43">
        <f>D25*E25</f>
        <v>0</v>
      </c>
      <c r="G25" s="42">
        <f t="shared" si="1"/>
        <v>0</v>
      </c>
    </row>
    <row r="26" spans="1:7" ht="19.5" customHeight="1">
      <c r="A26" s="48"/>
      <c r="B26" s="49" t="s">
        <v>33</v>
      </c>
      <c r="C26" s="49"/>
      <c r="D26" s="49"/>
      <c r="E26" s="50"/>
      <c r="F26" s="51">
        <f>SUM(F6:F24)</f>
        <v>0</v>
      </c>
      <c r="G26" s="52">
        <f>SUM(G6:G24)</f>
        <v>0</v>
      </c>
    </row>
    <row r="27" spans="1:7" s="9" customFormat="1" ht="19.5" customHeight="1">
      <c r="A27" s="29"/>
      <c r="B27" s="21" t="s">
        <v>47</v>
      </c>
      <c r="C27" s="19"/>
      <c r="D27" s="19"/>
      <c r="E27" s="20"/>
      <c r="F27" s="44">
        <f>SUM(F26*0.21)</f>
        <v>0</v>
      </c>
      <c r="G27" s="46">
        <f>SUM(G26*0.21)</f>
        <v>0</v>
      </c>
    </row>
    <row r="28" spans="1:7" s="9" customFormat="1" ht="19.5" customHeight="1" thickBot="1">
      <c r="A28" s="30"/>
      <c r="B28" s="31" t="s">
        <v>34</v>
      </c>
      <c r="C28" s="31"/>
      <c r="D28" s="31"/>
      <c r="E28" s="32"/>
      <c r="F28" s="45">
        <f>SUM(F26:F27)</f>
        <v>0</v>
      </c>
      <c r="G28" s="47">
        <f>SUM(G26:G27)</f>
        <v>0</v>
      </c>
    </row>
    <row r="29" spans="1:7" s="6" customFormat="1" ht="68.25" customHeight="1">
      <c r="A29" s="106" t="s">
        <v>65</v>
      </c>
      <c r="B29" s="107"/>
      <c r="C29" s="107"/>
      <c r="D29" s="107"/>
      <c r="E29" s="107"/>
      <c r="F29" s="107"/>
      <c r="G29" s="107"/>
    </row>
    <row r="30" spans="1:7" ht="91.5" customHeight="1">
      <c r="A30" s="22"/>
      <c r="B30" s="12" t="s">
        <v>35</v>
      </c>
      <c r="C30" s="12"/>
      <c r="D30" s="23"/>
      <c r="E30" s="24"/>
      <c r="F30" s="24"/>
      <c r="G30" s="25"/>
    </row>
    <row r="31" spans="1:7" ht="15">
      <c r="A31" s="26"/>
      <c r="B31" s="12"/>
      <c r="C31" s="12"/>
      <c r="D31" s="23"/>
      <c r="E31" s="24"/>
      <c r="F31" s="24"/>
      <c r="G31" s="18"/>
    </row>
    <row r="32" spans="1:7" ht="15">
      <c r="A32" s="26"/>
      <c r="B32" s="12"/>
      <c r="C32" s="12"/>
      <c r="D32" s="23"/>
      <c r="E32" s="24"/>
      <c r="F32" s="24"/>
      <c r="G32" s="27"/>
    </row>
    <row r="33" spans="1:7" ht="15" customHeight="1">
      <c r="A33" s="28"/>
      <c r="B33" s="12" t="s">
        <v>36</v>
      </c>
      <c r="C33" s="12"/>
      <c r="D33" s="23"/>
      <c r="E33" s="24"/>
      <c r="F33" s="24"/>
      <c r="G33" s="10"/>
    </row>
    <row r="34" spans="1:7" ht="15">
      <c r="A34" s="28"/>
      <c r="B34" s="12"/>
      <c r="C34" s="12"/>
      <c r="D34" s="23"/>
      <c r="E34" s="24"/>
      <c r="F34" s="24"/>
      <c r="G34" s="10"/>
    </row>
  </sheetData>
  <sheetProtection/>
  <mergeCells count="2">
    <mergeCell ref="A29:G29"/>
    <mergeCell ref="A1:G1"/>
  </mergeCells>
  <printOptions/>
  <pageMargins left="0.7" right="0.7" top="0.787401575" bottom="0.787401575" header="0.3" footer="0.3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Lynx</cp:lastModifiedBy>
  <cp:lastPrinted>2014-03-19T08:02:27Z</cp:lastPrinted>
  <dcterms:created xsi:type="dcterms:W3CDTF">2013-03-18T07:55:33Z</dcterms:created>
  <dcterms:modified xsi:type="dcterms:W3CDTF">2014-05-21T19:00:57Z</dcterms:modified>
  <cp:category/>
  <cp:version/>
  <cp:contentType/>
  <cp:contentStatus/>
</cp:coreProperties>
</file>