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0485"/>
  </bookViews>
  <sheets>
    <sheet name="výkaz výměr" sheetId="1" r:id="rId1"/>
    <sheet name="výkaz výměr opce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8" i="1" l="1"/>
  <c r="E71" i="1" s="1"/>
  <c r="E88" i="1" l="1"/>
  <c r="E84" i="1"/>
  <c r="E78" i="2" l="1"/>
  <c r="E79" i="2" s="1"/>
  <c r="E69" i="2"/>
  <c r="E68" i="2"/>
  <c r="E67" i="2"/>
  <c r="E66" i="2"/>
  <c r="E65" i="2"/>
  <c r="E64" i="2"/>
  <c r="E58" i="2"/>
  <c r="E57" i="2"/>
  <c r="E56" i="2"/>
  <c r="E55" i="2"/>
  <c r="E54" i="2"/>
  <c r="E48" i="2"/>
  <c r="E49" i="2" s="1"/>
  <c r="E42" i="2"/>
  <c r="E41" i="2"/>
  <c r="E40" i="2"/>
  <c r="E39" i="2"/>
  <c r="E38" i="2"/>
  <c r="E37" i="2"/>
  <c r="E36" i="2"/>
  <c r="E35" i="2"/>
  <c r="E34" i="2"/>
  <c r="E28" i="2"/>
  <c r="E29" i="2" s="1"/>
  <c r="E22" i="2"/>
  <c r="E21" i="2"/>
  <c r="E20" i="2"/>
  <c r="C9" i="1"/>
  <c r="E85" i="1"/>
  <c r="E86" i="1"/>
  <c r="E70" i="2" l="1"/>
  <c r="E71" i="2" s="1"/>
  <c r="E72" i="2" s="1"/>
  <c r="E59" i="2"/>
  <c r="C7" i="2" s="1"/>
  <c r="E7" i="2" s="1"/>
  <c r="E43" i="2"/>
  <c r="E44" i="2" s="1"/>
  <c r="E45" i="2" s="1"/>
  <c r="E23" i="2"/>
  <c r="C3" i="2" s="1"/>
  <c r="E30" i="2"/>
  <c r="E31" i="2" s="1"/>
  <c r="C4" i="2"/>
  <c r="E4" i="2" s="1"/>
  <c r="E50" i="2"/>
  <c r="E51" i="2" s="1"/>
  <c r="C6" i="2"/>
  <c r="E6" i="2" s="1"/>
  <c r="E80" i="2"/>
  <c r="E81" i="2" s="1"/>
  <c r="C9" i="2"/>
  <c r="E9" i="2" s="1"/>
  <c r="E80" i="1"/>
  <c r="E81" i="1"/>
  <c r="E82" i="1"/>
  <c r="E83" i="1"/>
  <c r="E87" i="1"/>
  <c r="E79" i="1"/>
  <c r="E65" i="1"/>
  <c r="E66" i="1"/>
  <c r="E67" i="1"/>
  <c r="E69" i="1"/>
  <c r="E70" i="1"/>
  <c r="E64" i="1"/>
  <c r="E55" i="1"/>
  <c r="E56" i="1"/>
  <c r="E57" i="1"/>
  <c r="E58" i="1"/>
  <c r="E54" i="1"/>
  <c r="E48" i="1"/>
  <c r="E49" i="1" s="1"/>
  <c r="C6" i="1" s="1"/>
  <c r="E28" i="1"/>
  <c r="E21" i="1"/>
  <c r="E22" i="1"/>
  <c r="E20" i="1"/>
  <c r="E29" i="1"/>
  <c r="C4" i="1" s="1"/>
  <c r="E4" i="1" s="1"/>
  <c r="E35" i="1"/>
  <c r="E43" i="1" s="1"/>
  <c r="C5" i="1" s="1"/>
  <c r="E5" i="1" s="1"/>
  <c r="E36" i="1"/>
  <c r="E37" i="1"/>
  <c r="E38" i="1"/>
  <c r="E39" i="1"/>
  <c r="E40" i="1"/>
  <c r="E41" i="1"/>
  <c r="E42" i="1"/>
  <c r="E34" i="1"/>
  <c r="E23" i="1" l="1"/>
  <c r="C3" i="1" s="1"/>
  <c r="E3" i="1" s="1"/>
  <c r="E24" i="2"/>
  <c r="E25" i="2" s="1"/>
  <c r="C8" i="2"/>
  <c r="E8" i="2" s="1"/>
  <c r="E60" i="2"/>
  <c r="E61" i="2" s="1"/>
  <c r="C5" i="2"/>
  <c r="E5" i="2" s="1"/>
  <c r="E3" i="2"/>
  <c r="E9" i="1"/>
  <c r="C8" i="1"/>
  <c r="E8" i="1" s="1"/>
  <c r="E72" i="1"/>
  <c r="E73" i="1" s="1"/>
  <c r="E59" i="1"/>
  <c r="E60" i="1" s="1"/>
  <c r="E61" i="1" s="1"/>
  <c r="C7" i="1"/>
  <c r="E7" i="1" s="1"/>
  <c r="E50" i="1"/>
  <c r="E51" i="1" s="1"/>
  <c r="E30" i="1"/>
  <c r="E31" i="1"/>
  <c r="E44" i="1"/>
  <c r="E45" i="1" s="1"/>
  <c r="E6" i="1"/>
  <c r="E24" i="1" l="1"/>
  <c r="E25" i="1" s="1"/>
  <c r="E10" i="2"/>
  <c r="E11" i="2" s="1"/>
  <c r="E12" i="2" s="1"/>
  <c r="C10" i="2"/>
  <c r="C11" i="2" s="1"/>
  <c r="C12" i="2" s="1"/>
  <c r="E89" i="1"/>
  <c r="E90" i="1" s="1"/>
  <c r="C10" i="1"/>
  <c r="C11" i="1" s="1"/>
  <c r="C12" i="1" s="1"/>
  <c r="E10" i="1"/>
  <c r="E11" i="1" s="1"/>
  <c r="E12" i="1" s="1"/>
</calcChain>
</file>

<file path=xl/sharedStrings.xml><?xml version="1.0" encoding="utf-8"?>
<sst xmlns="http://schemas.openxmlformats.org/spreadsheetml/2006/main" count="262" uniqueCount="66">
  <si>
    <t>Cena celkem bez DPH za 1 rok</t>
  </si>
  <si>
    <t>Cena celkem bez DPH za 4 roky</t>
  </si>
  <si>
    <t>činnost</t>
  </si>
  <si>
    <t>seč travnatých ploch</t>
  </si>
  <si>
    <t>chemické odplevelení zpevněných ploch</t>
  </si>
  <si>
    <t>záhony a růže</t>
  </si>
  <si>
    <t>řez a tvarování živých plotů</t>
  </si>
  <si>
    <t>okrasné mísy</t>
  </si>
  <si>
    <t>keře</t>
  </si>
  <si>
    <t>řez a úprava alejí</t>
  </si>
  <si>
    <t>Cena celkem za plnění DPH</t>
  </si>
  <si>
    <t>Samostatně DPH ( 21 % )</t>
  </si>
  <si>
    <t>Celková cena za plnění  vč. DPH</t>
  </si>
  <si>
    <t>Činnost: seče travnatých ploch</t>
  </si>
  <si>
    <t>MJ</t>
  </si>
  <si>
    <t>Počet MJ za 1 rok</t>
  </si>
  <si>
    <t>Cena za MJ bez DPH</t>
  </si>
  <si>
    <t>sekání trávníků, odvoz a likvidaci biologického odpadu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</si>
  <si>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</si>
  <si>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shrabání listí (jarní a podzimní)</t>
  </si>
  <si>
    <t>sběr drobných odpadů z ploch zeleně a jejich odvoz</t>
  </si>
  <si>
    <t>t</t>
  </si>
  <si>
    <t>Cena celkem plnění za 1 rok bez DPH</t>
  </si>
  <si>
    <t>Celková cena plnění za 1 rok vč. DPH</t>
  </si>
  <si>
    <t>Činnost: chemické odplevelení zpevněných ploch</t>
  </si>
  <si>
    <t>chemické odplevelení nezatravněných ploch, včetně odvozu a likvidace</t>
  </si>
  <si>
    <t xml:space="preserve">Činnost: zahradnické práce - záhony, růže </t>
  </si>
  <si>
    <t>dovoz vody a zálivka</t>
  </si>
  <si>
    <t>m3</t>
  </si>
  <si>
    <t>vypletí záhonů (včetně střihu růží)</t>
  </si>
  <si>
    <t>odstranění odkvetlých částí rostlin</t>
  </si>
  <si>
    <t>mulčování</t>
  </si>
  <si>
    <t>hnojení</t>
  </si>
  <si>
    <t>nakypření záhonů a doplnění kůry</t>
  </si>
  <si>
    <t>úklid záhonů - odpadky, listí</t>
  </si>
  <si>
    <t>odvoz a likvidace biologického odpadu</t>
  </si>
  <si>
    <t>Činnost: Zahradnické práce - řez a tvarování živých plotů</t>
  </si>
  <si>
    <t>řez a tvarování živých plotů (2x ročně), včetně likvidace biologického odpadu</t>
  </si>
  <si>
    <t>Činnost: zahradnické práce - okrasné mísy</t>
  </si>
  <si>
    <t>rostlinný materiál - jarní</t>
  </si>
  <si>
    <t>ks</t>
  </si>
  <si>
    <t>rostlinný materiál - letní</t>
  </si>
  <si>
    <t>výměna 50% zeminy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</si>
  <si>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</si>
  <si>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zakrytí mís před zimou</t>
  </si>
  <si>
    <t>Činnost: zahradnické práce - keře</t>
  </si>
  <si>
    <t>oprava ukotvení stromů</t>
  </si>
  <si>
    <t>likvidace výmladků lip - např. štěpkováním</t>
  </si>
  <si>
    <t>mechanické odplevelení keřových porostů</t>
  </si>
  <si>
    <t>Činnost: zahradnické práce -řez a úprava alejí</t>
  </si>
  <si>
    <t>ul. Štursova</t>
  </si>
  <si>
    <t>soubor</t>
  </si>
  <si>
    <t>ul. Nádražní</t>
  </si>
  <si>
    <t>stromy u Šporky u DPS (U Flipu)</t>
  </si>
  <si>
    <t>ul. Česká a Husova</t>
  </si>
  <si>
    <t>Celkem "Údržba vybrané veřejné zeleně ve městě Nový Bor"</t>
  </si>
  <si>
    <t>zazimování a odkryt růží - přikrytí chvojím</t>
  </si>
  <si>
    <t>Paroviště před MěÚ B - javory</t>
  </si>
  <si>
    <t>hřbitov Arnultovice</t>
  </si>
  <si>
    <t>Celkem "Údržba vybrané veřejné zeleně ve městě Nový Bor" - opční právo</t>
  </si>
  <si>
    <t>nově vysázené aleje</t>
  </si>
  <si>
    <t>zakrytí mís a záhonů před zimou</t>
  </si>
  <si>
    <t>u divadla - katalpy, sakury, jinan</t>
  </si>
  <si>
    <t>ul. V Lomech - jírovce</t>
  </si>
  <si>
    <t>v parčíku u ZŠ U Lesa (Kapraska) - javory</t>
  </si>
  <si>
    <t>zmlazovací řez keřového porostu (1x ročně)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</si>
</sst>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justify" wrapText="1"/>
    </xf>
    <xf numFmtId="0" fontId="0" fillId="0" borderId="0" xfId="0"/>
    <xf numFmtId="3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0" fillId="0" borderId="17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right" indent="1"/>
    </xf>
    <xf numFmtId="0" fontId="0" fillId="0" borderId="7" xfId="0" applyBorder="1" applyAlignment="1">
      <alignment vertical="justify"/>
    </xf>
    <xf numFmtId="3" fontId="0" fillId="0" borderId="1" xfId="0" applyNumberFormat="1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25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26" xfId="0" applyFont="1" applyBorder="1" applyAlignment="1">
      <alignment horizontal="right" vertical="justify" indent="1"/>
    </xf>
    <xf numFmtId="0" fontId="1" fillId="0" borderId="9" xfId="0" applyFont="1" applyBorder="1" applyAlignment="1">
      <alignment horizontal="right" indent="1"/>
    </xf>
    <xf numFmtId="0" fontId="1" fillId="0" borderId="8" xfId="0" applyFont="1" applyBorder="1" applyAlignment="1">
      <alignment horizontal="right" indent="1"/>
    </xf>
    <xf numFmtId="0" fontId="1" fillId="0" borderId="16" xfId="0" applyFont="1" applyBorder="1" applyAlignment="1">
      <alignment horizontal="right" indent="1"/>
    </xf>
    <xf numFmtId="0" fontId="0" fillId="0" borderId="11" xfId="0" applyFont="1" applyBorder="1" applyAlignment="1">
      <alignment horizontal="right" vertical="center" indent="1"/>
    </xf>
    <xf numFmtId="0" fontId="0" fillId="0" borderId="0" xfId="0" applyFill="1" applyBorder="1"/>
    <xf numFmtId="0" fontId="1" fillId="0" borderId="0" xfId="0" applyFont="1" applyFill="1" applyBorder="1" applyAlignment="1">
      <alignment horizontal="right" inden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 indent="1"/>
    </xf>
    <xf numFmtId="0" fontId="0" fillId="0" borderId="1" xfId="0" applyBorder="1" applyAlignment="1">
      <alignment horizontal="right" vertical="center" indent="1"/>
    </xf>
    <xf numFmtId="0" fontId="0" fillId="0" borderId="1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0" fontId="6" fillId="0" borderId="2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3" fontId="6" fillId="0" borderId="11" xfId="0" applyNumberFormat="1" applyFont="1" applyBorder="1" applyAlignment="1">
      <alignment horizontal="right" vertical="center" indent="1"/>
    </xf>
    <xf numFmtId="3" fontId="0" fillId="0" borderId="11" xfId="0" applyNumberFormat="1" applyBorder="1" applyAlignment="1">
      <alignment vertical="center"/>
    </xf>
    <xf numFmtId="3" fontId="6" fillId="0" borderId="26" xfId="0" applyNumberFormat="1" applyFont="1" applyBorder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2" borderId="6" xfId="0" applyNumberFormat="1" applyFont="1" applyFill="1" applyBorder="1" applyAlignment="1">
      <alignment horizontal="right" vertical="center" indent="1"/>
    </xf>
    <xf numFmtId="3" fontId="5" fillId="2" borderId="9" xfId="0" applyNumberFormat="1" applyFont="1" applyFill="1" applyBorder="1" applyAlignment="1">
      <alignment horizontal="righ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3" fontId="5" fillId="2" borderId="8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3" fontId="5" fillId="2" borderId="16" xfId="0" applyNumberFormat="1" applyFont="1" applyFill="1" applyBorder="1" applyAlignment="1">
      <alignment horizontal="right" vertical="center" indent="1"/>
    </xf>
    <xf numFmtId="0" fontId="1" fillId="0" borderId="11" xfId="0" applyFont="1" applyBorder="1" applyAlignment="1">
      <alignment horizontal="right" vertical="center" indent="1"/>
    </xf>
    <xf numFmtId="0" fontId="1" fillId="2" borderId="21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3" fontId="0" fillId="2" borderId="1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2" borderId="18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</cellXfs>
  <cellStyles count="7">
    <cellStyle name="Měna 2" xfId="2"/>
    <cellStyle name="Měna 2 2" xfId="6"/>
    <cellStyle name="Měna 2 3" xfId="4"/>
    <cellStyle name="Normální" xfId="0" builtinId="0"/>
    <cellStyle name="Normální 2" xfId="1"/>
    <cellStyle name="Normální 2 2" xfId="5"/>
    <cellStyle name="Normální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topLeftCell="A52" workbookViewId="0">
      <selection activeCell="A62" sqref="A62"/>
    </sheetView>
  </sheetViews>
  <sheetFormatPr defaultRowHeight="15" x14ac:dyDescent="0.25"/>
  <cols>
    <col min="1" max="1" width="51.5703125" customWidth="1"/>
    <col min="2" max="2" width="15.85546875" customWidth="1"/>
    <col min="3" max="3" width="20.42578125" customWidth="1"/>
    <col min="4" max="4" width="20.7109375" customWidth="1"/>
    <col min="5" max="5" width="16.42578125" customWidth="1"/>
  </cols>
  <sheetData>
    <row r="1" spans="1:5" ht="37.5" x14ac:dyDescent="0.25">
      <c r="A1" s="3" t="s">
        <v>55</v>
      </c>
      <c r="B1" s="69"/>
      <c r="C1" s="67" t="s">
        <v>0</v>
      </c>
      <c r="D1" s="69"/>
      <c r="E1" s="60" t="s">
        <v>1</v>
      </c>
    </row>
    <row r="2" spans="1:5" ht="38.25" customHeight="1" thickBot="1" x14ac:dyDescent="0.3">
      <c r="A2" s="35" t="s">
        <v>2</v>
      </c>
      <c r="B2" s="70"/>
      <c r="C2" s="68"/>
      <c r="D2" s="70"/>
      <c r="E2" s="61"/>
    </row>
    <row r="3" spans="1:5" ht="38.25" customHeight="1" x14ac:dyDescent="0.25">
      <c r="A3" s="36" t="s">
        <v>3</v>
      </c>
      <c r="B3" s="32"/>
      <c r="C3" s="39">
        <f>E23</f>
        <v>0</v>
      </c>
      <c r="D3" s="40"/>
      <c r="E3" s="41">
        <f>C3*4</f>
        <v>0</v>
      </c>
    </row>
    <row r="4" spans="1:5" ht="38.25" customHeight="1" x14ac:dyDescent="0.25">
      <c r="A4" s="37" t="s">
        <v>4</v>
      </c>
      <c r="B4" s="33"/>
      <c r="C4" s="39">
        <f>E29</f>
        <v>0</v>
      </c>
      <c r="D4" s="42"/>
      <c r="E4" s="41">
        <f t="shared" ref="E4:E9" si="0">C4*4</f>
        <v>0</v>
      </c>
    </row>
    <row r="5" spans="1:5" ht="38.25" customHeight="1" x14ac:dyDescent="0.25">
      <c r="A5" s="37" t="s">
        <v>5</v>
      </c>
      <c r="B5" s="33"/>
      <c r="C5" s="39">
        <f>E43</f>
        <v>0</v>
      </c>
      <c r="D5" s="42"/>
      <c r="E5" s="41">
        <f t="shared" si="0"/>
        <v>0</v>
      </c>
    </row>
    <row r="6" spans="1:5" ht="38.25" customHeight="1" x14ac:dyDescent="0.25">
      <c r="A6" s="37" t="s">
        <v>6</v>
      </c>
      <c r="B6" s="33"/>
      <c r="C6" s="39">
        <f>E49</f>
        <v>0</v>
      </c>
      <c r="D6" s="42"/>
      <c r="E6" s="41">
        <f t="shared" si="0"/>
        <v>0</v>
      </c>
    </row>
    <row r="7" spans="1:5" ht="38.25" customHeight="1" x14ac:dyDescent="0.25">
      <c r="A7" s="37" t="s">
        <v>7</v>
      </c>
      <c r="B7" s="33"/>
      <c r="C7" s="39">
        <f>E59</f>
        <v>0</v>
      </c>
      <c r="D7" s="42"/>
      <c r="E7" s="41">
        <f t="shared" si="0"/>
        <v>0</v>
      </c>
    </row>
    <row r="8" spans="1:5" ht="38.25" customHeight="1" x14ac:dyDescent="0.25">
      <c r="A8" s="37" t="s">
        <v>8</v>
      </c>
      <c r="B8" s="33"/>
      <c r="C8" s="39">
        <f>E71</f>
        <v>0</v>
      </c>
      <c r="D8" s="42"/>
      <c r="E8" s="41">
        <f t="shared" si="0"/>
        <v>0</v>
      </c>
    </row>
    <row r="9" spans="1:5" ht="38.25" customHeight="1" thickBot="1" x14ac:dyDescent="0.3">
      <c r="A9" s="38" t="s">
        <v>9</v>
      </c>
      <c r="B9" s="34"/>
      <c r="C9" s="39">
        <f>E88</f>
        <v>0</v>
      </c>
      <c r="D9" s="43"/>
      <c r="E9" s="41">
        <f t="shared" si="0"/>
        <v>0</v>
      </c>
    </row>
    <row r="10" spans="1:5" ht="38.25" customHeight="1" x14ac:dyDescent="0.25">
      <c r="A10" s="71" t="s">
        <v>10</v>
      </c>
      <c r="B10" s="72"/>
      <c r="C10" s="44">
        <f>SUM(C3:C9)</f>
        <v>0</v>
      </c>
      <c r="D10" s="64"/>
      <c r="E10" s="45">
        <f>SUM(E3:E9)</f>
        <v>0</v>
      </c>
    </row>
    <row r="11" spans="1:5" ht="38.25" customHeight="1" x14ac:dyDescent="0.25">
      <c r="A11" s="73" t="s">
        <v>11</v>
      </c>
      <c r="B11" s="74"/>
      <c r="C11" s="46">
        <f>C10*0.21</f>
        <v>0</v>
      </c>
      <c r="D11" s="65"/>
      <c r="E11" s="47">
        <f>E10*0.21</f>
        <v>0</v>
      </c>
    </row>
    <row r="12" spans="1:5" ht="38.25" customHeight="1" thickBot="1" x14ac:dyDescent="0.3">
      <c r="A12" s="62" t="s">
        <v>12</v>
      </c>
      <c r="B12" s="63"/>
      <c r="C12" s="48">
        <f>C10+C11</f>
        <v>0</v>
      </c>
      <c r="D12" s="66"/>
      <c r="E12" s="49">
        <f>E10+E11</f>
        <v>0</v>
      </c>
    </row>
    <row r="13" spans="1:5" x14ac:dyDescent="0.25">
      <c r="A13" s="4"/>
      <c r="B13" s="4"/>
      <c r="C13" s="4"/>
      <c r="D13" s="4"/>
      <c r="E13" s="4"/>
    </row>
    <row r="14" spans="1:5" s="4" customFormat="1" x14ac:dyDescent="0.25"/>
    <row r="15" spans="1:5" s="4" customFormat="1" x14ac:dyDescent="0.25"/>
    <row r="16" spans="1:5" s="4" customFormat="1" x14ac:dyDescent="0.25"/>
    <row r="17" spans="1:5" s="4" customFormat="1" x14ac:dyDescent="0.25"/>
    <row r="18" spans="1:5" ht="15.75" thickBot="1" x14ac:dyDescent="0.3">
      <c r="A18" s="4"/>
      <c r="B18" s="4"/>
      <c r="C18" s="4"/>
      <c r="D18" s="4"/>
      <c r="E18" s="4"/>
    </row>
    <row r="19" spans="1:5" ht="30" x14ac:dyDescent="0.25">
      <c r="A19" s="14" t="s">
        <v>13</v>
      </c>
      <c r="B19" s="15" t="s">
        <v>14</v>
      </c>
      <c r="C19" s="15" t="s">
        <v>15</v>
      </c>
      <c r="D19" s="15" t="s">
        <v>16</v>
      </c>
      <c r="E19" s="2" t="s">
        <v>0</v>
      </c>
    </row>
    <row r="20" spans="1:5" ht="17.25" x14ac:dyDescent="0.25">
      <c r="A20" s="8" t="s">
        <v>17</v>
      </c>
      <c r="B20" s="21" t="s">
        <v>18</v>
      </c>
      <c r="C20" s="5">
        <v>911505</v>
      </c>
      <c r="D20" s="6"/>
      <c r="E20" s="13">
        <f>C20*D20</f>
        <v>0</v>
      </c>
    </row>
    <row r="21" spans="1:5" ht="17.25" x14ac:dyDescent="0.25">
      <c r="A21" s="8" t="s">
        <v>19</v>
      </c>
      <c r="B21" s="21" t="s">
        <v>18</v>
      </c>
      <c r="C21" s="5">
        <v>417595</v>
      </c>
      <c r="D21" s="6"/>
      <c r="E21" s="13">
        <f t="shared" ref="E21:E22" si="1">C21*D21</f>
        <v>0</v>
      </c>
    </row>
    <row r="22" spans="1:5" ht="15.75" thickBot="1" x14ac:dyDescent="0.3">
      <c r="A22" s="10" t="s">
        <v>20</v>
      </c>
      <c r="B22" s="11" t="s">
        <v>21</v>
      </c>
      <c r="C22" s="12">
        <v>2</v>
      </c>
      <c r="D22" s="12"/>
      <c r="E22" s="13">
        <f t="shared" si="1"/>
        <v>0</v>
      </c>
    </row>
    <row r="23" spans="1:5" x14ac:dyDescent="0.25">
      <c r="A23" s="57" t="s">
        <v>22</v>
      </c>
      <c r="B23" s="58"/>
      <c r="C23" s="58"/>
      <c r="D23" s="59"/>
      <c r="E23" s="23">
        <f>SUM(E20:E22)</f>
        <v>0</v>
      </c>
    </row>
    <row r="24" spans="1:5" x14ac:dyDescent="0.25">
      <c r="A24" s="51" t="s">
        <v>11</v>
      </c>
      <c r="B24" s="52"/>
      <c r="C24" s="52"/>
      <c r="D24" s="53"/>
      <c r="E24" s="24">
        <f>E23*0.21</f>
        <v>0</v>
      </c>
    </row>
    <row r="25" spans="1:5" ht="15.75" thickBot="1" x14ac:dyDescent="0.3">
      <c r="A25" s="54" t="s">
        <v>23</v>
      </c>
      <c r="B25" s="55"/>
      <c r="C25" s="55"/>
      <c r="D25" s="56"/>
      <c r="E25" s="25">
        <f>E23+E24</f>
        <v>0</v>
      </c>
    </row>
    <row r="26" spans="1:5" ht="15.75" thickBot="1" x14ac:dyDescent="0.3">
      <c r="A26" s="4"/>
      <c r="B26" s="4"/>
      <c r="C26" s="4"/>
      <c r="D26" s="4"/>
      <c r="E26" s="4"/>
    </row>
    <row r="27" spans="1:5" ht="30" x14ac:dyDescent="0.25">
      <c r="A27" s="14" t="s">
        <v>24</v>
      </c>
      <c r="B27" s="15" t="s">
        <v>14</v>
      </c>
      <c r="C27" s="15" t="s">
        <v>15</v>
      </c>
      <c r="D27" s="15" t="s">
        <v>16</v>
      </c>
      <c r="E27" s="2" t="s">
        <v>0</v>
      </c>
    </row>
    <row r="28" spans="1:5" ht="30.75" customHeight="1" thickBot="1" x14ac:dyDescent="0.3">
      <c r="A28" s="17" t="s">
        <v>25</v>
      </c>
      <c r="B28" s="21" t="s">
        <v>18</v>
      </c>
      <c r="C28" s="18">
        <v>1536</v>
      </c>
      <c r="D28" s="31"/>
      <c r="E28" s="19">
        <f>C28*D28</f>
        <v>0</v>
      </c>
    </row>
    <row r="29" spans="1:5" x14ac:dyDescent="0.25">
      <c r="A29" s="57" t="s">
        <v>22</v>
      </c>
      <c r="B29" s="58"/>
      <c r="C29" s="58"/>
      <c r="D29" s="59"/>
      <c r="E29" s="23">
        <f>SUM(E28)</f>
        <v>0</v>
      </c>
    </row>
    <row r="30" spans="1:5" x14ac:dyDescent="0.25">
      <c r="A30" s="51" t="s">
        <v>11</v>
      </c>
      <c r="B30" s="52"/>
      <c r="C30" s="52"/>
      <c r="D30" s="53"/>
      <c r="E30" s="24">
        <f>E29*0.21</f>
        <v>0</v>
      </c>
    </row>
    <row r="31" spans="1:5" ht="15.75" thickBot="1" x14ac:dyDescent="0.3">
      <c r="A31" s="54" t="s">
        <v>23</v>
      </c>
      <c r="B31" s="55"/>
      <c r="C31" s="55"/>
      <c r="D31" s="56"/>
      <c r="E31" s="25">
        <f>E29+E30</f>
        <v>0</v>
      </c>
    </row>
    <row r="32" spans="1:5" ht="15.75" thickBot="1" x14ac:dyDescent="0.3">
      <c r="A32" s="27"/>
      <c r="B32" s="27"/>
      <c r="C32" s="27"/>
      <c r="D32" s="27"/>
      <c r="E32" s="28"/>
    </row>
    <row r="33" spans="1:5" ht="30" x14ac:dyDescent="0.25">
      <c r="A33" s="14" t="s">
        <v>26</v>
      </c>
      <c r="B33" s="15" t="s">
        <v>14</v>
      </c>
      <c r="C33" s="15" t="s">
        <v>15</v>
      </c>
      <c r="D33" s="15" t="s">
        <v>16</v>
      </c>
      <c r="E33" s="2" t="s">
        <v>0</v>
      </c>
    </row>
    <row r="34" spans="1:5" x14ac:dyDescent="0.25">
      <c r="A34" s="8" t="s">
        <v>27</v>
      </c>
      <c r="B34" s="7" t="s">
        <v>28</v>
      </c>
      <c r="C34" s="5">
        <v>200</v>
      </c>
      <c r="D34" s="6"/>
      <c r="E34" s="13">
        <f>C34*D34</f>
        <v>0</v>
      </c>
    </row>
    <row r="35" spans="1:5" ht="17.25" x14ac:dyDescent="0.25">
      <c r="A35" s="8" t="s">
        <v>29</v>
      </c>
      <c r="B35" s="21" t="s">
        <v>18</v>
      </c>
      <c r="C35" s="5">
        <v>2253</v>
      </c>
      <c r="D35" s="6"/>
      <c r="E35" s="13">
        <f t="shared" ref="E35:E42" si="2">C35*D35</f>
        <v>0</v>
      </c>
    </row>
    <row r="36" spans="1:5" ht="17.25" x14ac:dyDescent="0.25">
      <c r="A36" s="8" t="s">
        <v>30</v>
      </c>
      <c r="B36" s="21" t="s">
        <v>18</v>
      </c>
      <c r="C36" s="5">
        <v>2253</v>
      </c>
      <c r="D36" s="6"/>
      <c r="E36" s="13">
        <f t="shared" si="2"/>
        <v>0</v>
      </c>
    </row>
    <row r="37" spans="1:5" ht="17.25" x14ac:dyDescent="0.25">
      <c r="A37" s="10" t="s">
        <v>31</v>
      </c>
      <c r="B37" s="21" t="s">
        <v>18</v>
      </c>
      <c r="C37" s="16">
        <v>2253</v>
      </c>
      <c r="D37" s="12"/>
      <c r="E37" s="13">
        <f t="shared" si="2"/>
        <v>0</v>
      </c>
    </row>
    <row r="38" spans="1:5" ht="17.25" x14ac:dyDescent="0.25">
      <c r="A38" s="10" t="s">
        <v>32</v>
      </c>
      <c r="B38" s="21" t="s">
        <v>18</v>
      </c>
      <c r="C38" s="16">
        <v>2253</v>
      </c>
      <c r="D38" s="12"/>
      <c r="E38" s="13">
        <f t="shared" si="2"/>
        <v>0</v>
      </c>
    </row>
    <row r="39" spans="1:5" ht="17.25" x14ac:dyDescent="0.25">
      <c r="A39" s="10" t="s">
        <v>33</v>
      </c>
      <c r="B39" s="21" t="s">
        <v>18</v>
      </c>
      <c r="C39" s="16">
        <v>2253</v>
      </c>
      <c r="D39" s="12"/>
      <c r="E39" s="13">
        <f t="shared" si="2"/>
        <v>0</v>
      </c>
    </row>
    <row r="40" spans="1:5" ht="17.25" x14ac:dyDescent="0.25">
      <c r="A40" s="10" t="s">
        <v>56</v>
      </c>
      <c r="B40" s="21" t="s">
        <v>18</v>
      </c>
      <c r="C40" s="16">
        <v>89</v>
      </c>
      <c r="D40" s="12"/>
      <c r="E40" s="13">
        <f t="shared" si="2"/>
        <v>0</v>
      </c>
    </row>
    <row r="41" spans="1:5" ht="17.25" x14ac:dyDescent="0.25">
      <c r="A41" s="10" t="s">
        <v>34</v>
      </c>
      <c r="B41" s="21" t="s">
        <v>18</v>
      </c>
      <c r="C41" s="16">
        <v>2253</v>
      </c>
      <c r="D41" s="12"/>
      <c r="E41" s="13">
        <f t="shared" si="2"/>
        <v>0</v>
      </c>
    </row>
    <row r="42" spans="1:5" ht="15.75" thickBot="1" x14ac:dyDescent="0.3">
      <c r="A42" s="9" t="s">
        <v>35</v>
      </c>
      <c r="B42" s="29" t="s">
        <v>21</v>
      </c>
      <c r="C42" s="30">
        <v>4</v>
      </c>
      <c r="D42" s="30"/>
      <c r="E42" s="13">
        <f t="shared" si="2"/>
        <v>0</v>
      </c>
    </row>
    <row r="43" spans="1:5" x14ac:dyDescent="0.25">
      <c r="A43" s="57" t="s">
        <v>22</v>
      </c>
      <c r="B43" s="58"/>
      <c r="C43" s="58"/>
      <c r="D43" s="59"/>
      <c r="E43" s="23">
        <f>SUM(E34:E42)</f>
        <v>0</v>
      </c>
    </row>
    <row r="44" spans="1:5" x14ac:dyDescent="0.25">
      <c r="A44" s="51" t="s">
        <v>11</v>
      </c>
      <c r="B44" s="52"/>
      <c r="C44" s="52"/>
      <c r="D44" s="53"/>
      <c r="E44" s="24">
        <f>E43*0.21</f>
        <v>0</v>
      </c>
    </row>
    <row r="45" spans="1:5" ht="15.75" thickBot="1" x14ac:dyDescent="0.3">
      <c r="A45" s="54" t="s">
        <v>23</v>
      </c>
      <c r="B45" s="55"/>
      <c r="C45" s="55"/>
      <c r="D45" s="56"/>
      <c r="E45" s="25">
        <f>E43+E44</f>
        <v>0</v>
      </c>
    </row>
    <row r="46" spans="1:5" ht="15.75" thickBot="1" x14ac:dyDescent="0.3">
      <c r="A46" s="4"/>
      <c r="B46" s="4"/>
      <c r="C46" s="4"/>
      <c r="D46" s="4"/>
      <c r="E46" s="4"/>
    </row>
    <row r="47" spans="1:5" ht="30" x14ac:dyDescent="0.25">
      <c r="A47" s="14" t="s">
        <v>36</v>
      </c>
      <c r="B47" s="15" t="s">
        <v>14</v>
      </c>
      <c r="C47" s="15" t="s">
        <v>15</v>
      </c>
      <c r="D47" s="15" t="s">
        <v>16</v>
      </c>
      <c r="E47" s="2" t="s">
        <v>0</v>
      </c>
    </row>
    <row r="48" spans="1:5" ht="30.75" customHeight="1" thickBot="1" x14ac:dyDescent="0.3">
      <c r="A48" s="17" t="s">
        <v>37</v>
      </c>
      <c r="B48" s="21" t="s">
        <v>18</v>
      </c>
      <c r="C48" s="18">
        <v>10084</v>
      </c>
      <c r="D48" s="31"/>
      <c r="E48" s="19">
        <f>C48*D48</f>
        <v>0</v>
      </c>
    </row>
    <row r="49" spans="1:5" x14ac:dyDescent="0.25">
      <c r="A49" s="57" t="s">
        <v>22</v>
      </c>
      <c r="B49" s="58"/>
      <c r="C49" s="58"/>
      <c r="D49" s="59"/>
      <c r="E49" s="23">
        <f>SUM(E48)</f>
        <v>0</v>
      </c>
    </row>
    <row r="50" spans="1:5" x14ac:dyDescent="0.25">
      <c r="A50" s="51" t="s">
        <v>11</v>
      </c>
      <c r="B50" s="52"/>
      <c r="C50" s="52"/>
      <c r="D50" s="53"/>
      <c r="E50" s="24">
        <f>E49*0.21</f>
        <v>0</v>
      </c>
    </row>
    <row r="51" spans="1:5" ht="15.75" thickBot="1" x14ac:dyDescent="0.3">
      <c r="A51" s="54" t="s">
        <v>23</v>
      </c>
      <c r="B51" s="55"/>
      <c r="C51" s="55"/>
      <c r="D51" s="56"/>
      <c r="E51" s="25">
        <f>E49+E50</f>
        <v>0</v>
      </c>
    </row>
    <row r="52" spans="1:5" ht="15.75" thickBot="1" x14ac:dyDescent="0.3">
      <c r="A52" s="4"/>
      <c r="B52" s="4"/>
      <c r="C52" s="4"/>
      <c r="D52" s="4"/>
      <c r="E52" s="4"/>
    </row>
    <row r="53" spans="1:5" ht="30" x14ac:dyDescent="0.25">
      <c r="A53" s="14" t="s">
        <v>38</v>
      </c>
      <c r="B53" s="15" t="s">
        <v>14</v>
      </c>
      <c r="C53" s="15" t="s">
        <v>15</v>
      </c>
      <c r="D53" s="15" t="s">
        <v>16</v>
      </c>
      <c r="E53" s="2" t="s">
        <v>0</v>
      </c>
    </row>
    <row r="54" spans="1:5" x14ac:dyDescent="0.25">
      <c r="A54" s="20" t="s">
        <v>39</v>
      </c>
      <c r="B54" s="21" t="s">
        <v>40</v>
      </c>
      <c r="C54" s="26">
        <v>538</v>
      </c>
      <c r="D54" s="50"/>
      <c r="E54" s="22">
        <f>C54*D54</f>
        <v>0</v>
      </c>
    </row>
    <row r="55" spans="1:5" x14ac:dyDescent="0.25">
      <c r="A55" s="20" t="s">
        <v>41</v>
      </c>
      <c r="B55" s="21" t="s">
        <v>40</v>
      </c>
      <c r="C55" s="26">
        <v>538</v>
      </c>
      <c r="D55" s="50"/>
      <c r="E55" s="22">
        <f t="shared" ref="E55:E58" si="3">C55*D55</f>
        <v>0</v>
      </c>
    </row>
    <row r="56" spans="1:5" ht="17.25" x14ac:dyDescent="0.25">
      <c r="A56" s="20" t="s">
        <v>31</v>
      </c>
      <c r="B56" s="21" t="s">
        <v>18</v>
      </c>
      <c r="C56" s="26">
        <v>56</v>
      </c>
      <c r="D56" s="50"/>
      <c r="E56" s="22">
        <f t="shared" si="3"/>
        <v>0</v>
      </c>
    </row>
    <row r="57" spans="1:5" ht="17.25" x14ac:dyDescent="0.25">
      <c r="A57" s="20" t="s">
        <v>42</v>
      </c>
      <c r="B57" s="21" t="s">
        <v>43</v>
      </c>
      <c r="C57" s="26">
        <v>4.26</v>
      </c>
      <c r="D57" s="50"/>
      <c r="E57" s="22">
        <f t="shared" si="3"/>
        <v>0</v>
      </c>
    </row>
    <row r="58" spans="1:5" ht="18" customHeight="1" thickBot="1" x14ac:dyDescent="0.3">
      <c r="A58" s="17" t="s">
        <v>61</v>
      </c>
      <c r="B58" s="21" t="s">
        <v>18</v>
      </c>
      <c r="C58" s="18">
        <v>2253</v>
      </c>
      <c r="D58" s="31"/>
      <c r="E58" s="22">
        <f t="shared" si="3"/>
        <v>0</v>
      </c>
    </row>
    <row r="59" spans="1:5" x14ac:dyDescent="0.25">
      <c r="A59" s="57" t="s">
        <v>22</v>
      </c>
      <c r="B59" s="58"/>
      <c r="C59" s="58"/>
      <c r="D59" s="59"/>
      <c r="E59" s="23">
        <f>SUM(E54:E58)</f>
        <v>0</v>
      </c>
    </row>
    <row r="60" spans="1:5" x14ac:dyDescent="0.25">
      <c r="A60" s="51" t="s">
        <v>11</v>
      </c>
      <c r="B60" s="52"/>
      <c r="C60" s="52"/>
      <c r="D60" s="53"/>
      <c r="E60" s="24">
        <f>E59*0.21</f>
        <v>0</v>
      </c>
    </row>
    <row r="61" spans="1:5" ht="15.75" thickBot="1" x14ac:dyDescent="0.3">
      <c r="A61" s="54" t="s">
        <v>23</v>
      </c>
      <c r="B61" s="55"/>
      <c r="C61" s="55"/>
      <c r="D61" s="56"/>
      <c r="E61" s="25">
        <f>E59+E60</f>
        <v>0</v>
      </c>
    </row>
    <row r="62" spans="1:5" ht="15.75" thickBot="1" x14ac:dyDescent="0.3">
      <c r="A62" s="4"/>
      <c r="B62" s="4"/>
      <c r="C62" s="4"/>
      <c r="D62" s="4"/>
      <c r="E62" s="4"/>
    </row>
    <row r="63" spans="1:5" ht="30" x14ac:dyDescent="0.25">
      <c r="A63" s="14" t="s">
        <v>45</v>
      </c>
      <c r="B63" s="15" t="s">
        <v>14</v>
      </c>
      <c r="C63" s="15" t="s">
        <v>15</v>
      </c>
      <c r="D63" s="15" t="s">
        <v>16</v>
      </c>
      <c r="E63" s="2" t="s">
        <v>0</v>
      </c>
    </row>
    <row r="64" spans="1:5" ht="17.25" x14ac:dyDescent="0.25">
      <c r="A64" s="20" t="s">
        <v>27</v>
      </c>
      <c r="B64" s="21" t="s">
        <v>43</v>
      </c>
      <c r="C64" s="26">
        <v>550</v>
      </c>
      <c r="D64" s="50"/>
      <c r="E64" s="22">
        <f>C64*D64</f>
        <v>0</v>
      </c>
    </row>
    <row r="65" spans="1:5" ht="17.25" x14ac:dyDescent="0.25">
      <c r="A65" s="20" t="s">
        <v>31</v>
      </c>
      <c r="B65" s="21" t="s">
        <v>18</v>
      </c>
      <c r="C65" s="26">
        <v>2883</v>
      </c>
      <c r="D65" s="50"/>
      <c r="E65" s="22">
        <f t="shared" ref="E65:E70" si="4">C65*D65</f>
        <v>0</v>
      </c>
    </row>
    <row r="66" spans="1:5" x14ac:dyDescent="0.25">
      <c r="A66" s="20" t="s">
        <v>46</v>
      </c>
      <c r="B66" s="21" t="s">
        <v>40</v>
      </c>
      <c r="C66" s="26">
        <v>20</v>
      </c>
      <c r="D66" s="50"/>
      <c r="E66" s="22">
        <f t="shared" si="4"/>
        <v>0</v>
      </c>
    </row>
    <row r="67" spans="1:5" ht="17.25" x14ac:dyDescent="0.25">
      <c r="A67" s="20" t="s">
        <v>47</v>
      </c>
      <c r="B67" s="21" t="s">
        <v>18</v>
      </c>
      <c r="C67" s="26">
        <v>200</v>
      </c>
      <c r="D67" s="50"/>
      <c r="E67" s="22">
        <f t="shared" si="4"/>
        <v>0</v>
      </c>
    </row>
    <row r="68" spans="1:5" s="4" customFormat="1" ht="17.25" x14ac:dyDescent="0.25">
      <c r="A68" s="20" t="s">
        <v>65</v>
      </c>
      <c r="B68" s="21" t="s">
        <v>18</v>
      </c>
      <c r="C68" s="26">
        <v>2883</v>
      </c>
      <c r="D68" s="50"/>
      <c r="E68" s="22">
        <f t="shared" si="4"/>
        <v>0</v>
      </c>
    </row>
    <row r="69" spans="1:5" ht="17.25" x14ac:dyDescent="0.25">
      <c r="A69" s="20" t="s">
        <v>48</v>
      </c>
      <c r="B69" s="21" t="s">
        <v>18</v>
      </c>
      <c r="C69" s="26">
        <v>2883</v>
      </c>
      <c r="D69" s="50"/>
      <c r="E69" s="22">
        <f t="shared" si="4"/>
        <v>0</v>
      </c>
    </row>
    <row r="70" spans="1:5" ht="18" customHeight="1" thickBot="1" x14ac:dyDescent="0.3">
      <c r="A70" s="17" t="s">
        <v>35</v>
      </c>
      <c r="B70" s="21" t="s">
        <v>21</v>
      </c>
      <c r="C70" s="18">
        <v>6</v>
      </c>
      <c r="D70" s="31"/>
      <c r="E70" s="22">
        <f t="shared" si="4"/>
        <v>0</v>
      </c>
    </row>
    <row r="71" spans="1:5" x14ac:dyDescent="0.25">
      <c r="A71" s="57" t="s">
        <v>22</v>
      </c>
      <c r="B71" s="58"/>
      <c r="C71" s="58"/>
      <c r="D71" s="59"/>
      <c r="E71" s="23">
        <f>SUM(E64:E70)</f>
        <v>0</v>
      </c>
    </row>
    <row r="72" spans="1:5" x14ac:dyDescent="0.25">
      <c r="A72" s="51" t="s">
        <v>11</v>
      </c>
      <c r="B72" s="52"/>
      <c r="C72" s="52"/>
      <c r="D72" s="53"/>
      <c r="E72" s="24">
        <f>E71*0.21</f>
        <v>0</v>
      </c>
    </row>
    <row r="73" spans="1:5" ht="15.75" thickBot="1" x14ac:dyDescent="0.3">
      <c r="A73" s="54" t="s">
        <v>23</v>
      </c>
      <c r="B73" s="55"/>
      <c r="C73" s="55"/>
      <c r="D73" s="56"/>
      <c r="E73" s="25">
        <f>E71+E72</f>
        <v>0</v>
      </c>
    </row>
    <row r="74" spans="1:5" x14ac:dyDescent="0.25">
      <c r="A74" s="1"/>
      <c r="B74" s="1"/>
      <c r="C74" s="1"/>
      <c r="D74" s="1"/>
      <c r="E74" s="1"/>
    </row>
    <row r="75" spans="1:5" s="4" customFormat="1" x14ac:dyDescent="0.25"/>
    <row r="76" spans="1:5" s="4" customFormat="1" x14ac:dyDescent="0.25"/>
    <row r="77" spans="1:5" ht="15.75" thickBot="1" x14ac:dyDescent="0.3">
      <c r="A77" s="4"/>
      <c r="B77" s="4"/>
      <c r="C77" s="4"/>
      <c r="D77" s="4"/>
      <c r="E77" s="4"/>
    </row>
    <row r="78" spans="1:5" ht="30" x14ac:dyDescent="0.25">
      <c r="A78" s="14" t="s">
        <v>49</v>
      </c>
      <c r="B78" s="15" t="s">
        <v>14</v>
      </c>
      <c r="C78" s="15" t="s">
        <v>15</v>
      </c>
      <c r="D78" s="15" t="s">
        <v>16</v>
      </c>
      <c r="E78" s="2" t="s">
        <v>0</v>
      </c>
    </row>
    <row r="79" spans="1:5" x14ac:dyDescent="0.25">
      <c r="A79" s="20" t="s">
        <v>50</v>
      </c>
      <c r="B79" s="21" t="s">
        <v>51</v>
      </c>
      <c r="C79" s="26">
        <v>0.5</v>
      </c>
      <c r="D79" s="50"/>
      <c r="E79" s="22">
        <f>C79*D79</f>
        <v>0</v>
      </c>
    </row>
    <row r="80" spans="1:5" x14ac:dyDescent="0.25">
      <c r="A80" s="20" t="s">
        <v>52</v>
      </c>
      <c r="B80" s="21" t="s">
        <v>51</v>
      </c>
      <c r="C80" s="26">
        <v>1</v>
      </c>
      <c r="D80" s="50"/>
      <c r="E80" s="22">
        <f t="shared" ref="E80:E87" si="5">C80*D80</f>
        <v>0</v>
      </c>
    </row>
    <row r="81" spans="1:5" x14ac:dyDescent="0.25">
      <c r="A81" s="20" t="s">
        <v>62</v>
      </c>
      <c r="B81" s="21" t="s">
        <v>51</v>
      </c>
      <c r="C81" s="26">
        <v>1</v>
      </c>
      <c r="D81" s="50"/>
      <c r="E81" s="22">
        <f t="shared" si="5"/>
        <v>0</v>
      </c>
    </row>
    <row r="82" spans="1:5" x14ac:dyDescent="0.25">
      <c r="A82" s="20" t="s">
        <v>53</v>
      </c>
      <c r="B82" s="21" t="s">
        <v>51</v>
      </c>
      <c r="C82" s="26">
        <v>1</v>
      </c>
      <c r="D82" s="50"/>
      <c r="E82" s="22">
        <f t="shared" si="5"/>
        <v>0</v>
      </c>
    </row>
    <row r="83" spans="1:5" x14ac:dyDescent="0.25">
      <c r="A83" s="20" t="s">
        <v>54</v>
      </c>
      <c r="B83" s="21" t="s">
        <v>51</v>
      </c>
      <c r="C83" s="26">
        <v>0.5</v>
      </c>
      <c r="D83" s="50"/>
      <c r="E83" s="22">
        <f t="shared" si="5"/>
        <v>0</v>
      </c>
    </row>
    <row r="84" spans="1:5" s="4" customFormat="1" x14ac:dyDescent="0.25">
      <c r="A84" s="20" t="s">
        <v>63</v>
      </c>
      <c r="B84" s="21" t="s">
        <v>51</v>
      </c>
      <c r="C84" s="26">
        <v>1</v>
      </c>
      <c r="D84" s="50"/>
      <c r="E84" s="22">
        <f t="shared" si="5"/>
        <v>0</v>
      </c>
    </row>
    <row r="85" spans="1:5" s="4" customFormat="1" x14ac:dyDescent="0.25">
      <c r="A85" s="20" t="s">
        <v>57</v>
      </c>
      <c r="B85" s="21" t="s">
        <v>51</v>
      </c>
      <c r="C85" s="26">
        <v>1</v>
      </c>
      <c r="D85" s="50"/>
      <c r="E85" s="22">
        <f t="shared" si="5"/>
        <v>0</v>
      </c>
    </row>
    <row r="86" spans="1:5" s="4" customFormat="1" x14ac:dyDescent="0.25">
      <c r="A86" s="20" t="s">
        <v>58</v>
      </c>
      <c r="B86" s="21" t="s">
        <v>51</v>
      </c>
      <c r="C86" s="26">
        <v>1</v>
      </c>
      <c r="D86" s="50"/>
      <c r="E86" s="22">
        <f t="shared" si="5"/>
        <v>0</v>
      </c>
    </row>
    <row r="87" spans="1:5" ht="18" customHeight="1" thickBot="1" x14ac:dyDescent="0.3">
      <c r="A87" s="17" t="s">
        <v>64</v>
      </c>
      <c r="B87" s="21" t="s">
        <v>51</v>
      </c>
      <c r="C87" s="18">
        <v>1</v>
      </c>
      <c r="D87" s="31"/>
      <c r="E87" s="22">
        <f t="shared" si="5"/>
        <v>0</v>
      </c>
    </row>
    <row r="88" spans="1:5" x14ac:dyDescent="0.25">
      <c r="A88" s="57" t="s">
        <v>22</v>
      </c>
      <c r="B88" s="58"/>
      <c r="C88" s="58"/>
      <c r="D88" s="59"/>
      <c r="E88" s="23">
        <f>SUM(E79:E87)</f>
        <v>0</v>
      </c>
    </row>
    <row r="89" spans="1:5" x14ac:dyDescent="0.25">
      <c r="A89" s="51" t="s">
        <v>11</v>
      </c>
      <c r="B89" s="52"/>
      <c r="C89" s="52"/>
      <c r="D89" s="53"/>
      <c r="E89" s="24">
        <f>E88*0.21</f>
        <v>0</v>
      </c>
    </row>
    <row r="90" spans="1:5" ht="15.75" thickBot="1" x14ac:dyDescent="0.3">
      <c r="A90" s="54" t="s">
        <v>23</v>
      </c>
      <c r="B90" s="55"/>
      <c r="C90" s="55"/>
      <c r="D90" s="56"/>
      <c r="E90" s="25">
        <f>E88+E89</f>
        <v>0</v>
      </c>
    </row>
  </sheetData>
  <mergeCells count="29">
    <mergeCell ref="E1:E2"/>
    <mergeCell ref="A12:B12"/>
    <mergeCell ref="D10:D12"/>
    <mergeCell ref="A88:D88"/>
    <mergeCell ref="A89:D89"/>
    <mergeCell ref="C1:C2"/>
    <mergeCell ref="D1:D2"/>
    <mergeCell ref="B1:B2"/>
    <mergeCell ref="A10:B10"/>
    <mergeCell ref="A11:B11"/>
    <mergeCell ref="A31:D31"/>
    <mergeCell ref="A49:D49"/>
    <mergeCell ref="A50:D50"/>
    <mergeCell ref="A51:D51"/>
    <mergeCell ref="A59:D59"/>
    <mergeCell ref="A43:D43"/>
    <mergeCell ref="A90:D90"/>
    <mergeCell ref="A60:D60"/>
    <mergeCell ref="A61:D61"/>
    <mergeCell ref="A71:D71"/>
    <mergeCell ref="A72:D72"/>
    <mergeCell ref="A73:D73"/>
    <mergeCell ref="A44:D44"/>
    <mergeCell ref="A45:D45"/>
    <mergeCell ref="A29:D29"/>
    <mergeCell ref="A30:D30"/>
    <mergeCell ref="A23:D23"/>
    <mergeCell ref="A24:D24"/>
    <mergeCell ref="A25:D25"/>
  </mergeCells>
  <pageMargins left="0.70866141732283472" right="0.70866141732283472" top="0.59055118110236227" bottom="0.3937007874015748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55" workbookViewId="0">
      <selection activeCell="A35" sqref="A35"/>
    </sheetView>
  </sheetViews>
  <sheetFormatPr defaultRowHeight="15" x14ac:dyDescent="0.25"/>
  <cols>
    <col min="1" max="1" width="51.5703125" style="4" customWidth="1"/>
    <col min="2" max="2" width="15.85546875" style="4" customWidth="1"/>
    <col min="3" max="3" width="20.42578125" style="4" customWidth="1"/>
    <col min="4" max="4" width="20.7109375" style="4" customWidth="1"/>
    <col min="5" max="5" width="16.42578125" style="4" customWidth="1"/>
    <col min="6" max="16384" width="9.140625" style="4"/>
  </cols>
  <sheetData>
    <row r="1" spans="1:5" ht="37.5" x14ac:dyDescent="0.25">
      <c r="A1" s="3" t="s">
        <v>59</v>
      </c>
      <c r="B1" s="69"/>
      <c r="C1" s="67" t="s">
        <v>0</v>
      </c>
      <c r="D1" s="69"/>
      <c r="E1" s="60" t="s">
        <v>1</v>
      </c>
    </row>
    <row r="2" spans="1:5" ht="38.25" customHeight="1" thickBot="1" x14ac:dyDescent="0.3">
      <c r="A2" s="35" t="s">
        <v>2</v>
      </c>
      <c r="B2" s="70"/>
      <c r="C2" s="68"/>
      <c r="D2" s="70"/>
      <c r="E2" s="61"/>
    </row>
    <row r="3" spans="1:5" ht="38.25" customHeight="1" x14ac:dyDescent="0.25">
      <c r="A3" s="36" t="s">
        <v>3</v>
      </c>
      <c r="B3" s="32"/>
      <c r="C3" s="39">
        <f>E23</f>
        <v>0</v>
      </c>
      <c r="D3" s="40"/>
      <c r="E3" s="41">
        <f>C3*4</f>
        <v>0</v>
      </c>
    </row>
    <row r="4" spans="1:5" ht="38.25" customHeight="1" x14ac:dyDescent="0.25">
      <c r="A4" s="37" t="s">
        <v>4</v>
      </c>
      <c r="B4" s="33"/>
      <c r="C4" s="39">
        <f>E29</f>
        <v>0</v>
      </c>
      <c r="D4" s="42"/>
      <c r="E4" s="41">
        <f t="shared" ref="E4:E9" si="0">C4*4</f>
        <v>0</v>
      </c>
    </row>
    <row r="5" spans="1:5" ht="38.25" customHeight="1" x14ac:dyDescent="0.25">
      <c r="A5" s="37" t="s">
        <v>5</v>
      </c>
      <c r="B5" s="33"/>
      <c r="C5" s="39">
        <f>E43</f>
        <v>0</v>
      </c>
      <c r="D5" s="42"/>
      <c r="E5" s="41">
        <f t="shared" si="0"/>
        <v>0</v>
      </c>
    </row>
    <row r="6" spans="1:5" ht="38.25" customHeight="1" x14ac:dyDescent="0.25">
      <c r="A6" s="37" t="s">
        <v>6</v>
      </c>
      <c r="B6" s="33"/>
      <c r="C6" s="39">
        <f>E49</f>
        <v>0</v>
      </c>
      <c r="D6" s="42"/>
      <c r="E6" s="41">
        <f t="shared" si="0"/>
        <v>0</v>
      </c>
    </row>
    <row r="7" spans="1:5" ht="38.25" customHeight="1" x14ac:dyDescent="0.25">
      <c r="A7" s="37" t="s">
        <v>7</v>
      </c>
      <c r="B7" s="33"/>
      <c r="C7" s="39">
        <f>E59</f>
        <v>0</v>
      </c>
      <c r="D7" s="42"/>
      <c r="E7" s="41">
        <f t="shared" si="0"/>
        <v>0</v>
      </c>
    </row>
    <row r="8" spans="1:5" ht="38.25" customHeight="1" x14ac:dyDescent="0.25">
      <c r="A8" s="37" t="s">
        <v>8</v>
      </c>
      <c r="B8" s="33"/>
      <c r="C8" s="39">
        <f>E70</f>
        <v>0</v>
      </c>
      <c r="D8" s="42"/>
      <c r="E8" s="41">
        <f t="shared" si="0"/>
        <v>0</v>
      </c>
    </row>
    <row r="9" spans="1:5" ht="38.25" customHeight="1" thickBot="1" x14ac:dyDescent="0.3">
      <c r="A9" s="38" t="s">
        <v>9</v>
      </c>
      <c r="B9" s="34"/>
      <c r="C9" s="39">
        <f>E79</f>
        <v>0</v>
      </c>
      <c r="D9" s="43"/>
      <c r="E9" s="41">
        <f t="shared" si="0"/>
        <v>0</v>
      </c>
    </row>
    <row r="10" spans="1:5" ht="38.25" customHeight="1" x14ac:dyDescent="0.25">
      <c r="A10" s="71" t="s">
        <v>10</v>
      </c>
      <c r="B10" s="72"/>
      <c r="C10" s="44">
        <f>SUM(C3:C9)</f>
        <v>0</v>
      </c>
      <c r="D10" s="64"/>
      <c r="E10" s="45">
        <f>SUM(E3:E9)</f>
        <v>0</v>
      </c>
    </row>
    <row r="11" spans="1:5" ht="38.25" customHeight="1" x14ac:dyDescent="0.25">
      <c r="A11" s="73" t="s">
        <v>11</v>
      </c>
      <c r="B11" s="74"/>
      <c r="C11" s="46">
        <f>C10*0.21</f>
        <v>0</v>
      </c>
      <c r="D11" s="65"/>
      <c r="E11" s="47">
        <f>E10*0.21</f>
        <v>0</v>
      </c>
    </row>
    <row r="12" spans="1:5" ht="38.25" customHeight="1" thickBot="1" x14ac:dyDescent="0.3">
      <c r="A12" s="62" t="s">
        <v>12</v>
      </c>
      <c r="B12" s="63"/>
      <c r="C12" s="48">
        <f>C10+C11</f>
        <v>0</v>
      </c>
      <c r="D12" s="66"/>
      <c r="E12" s="49">
        <f>E10+E11</f>
        <v>0</v>
      </c>
    </row>
    <row r="18" spans="1:5" ht="15.75" thickBot="1" x14ac:dyDescent="0.3"/>
    <row r="19" spans="1:5" ht="30" x14ac:dyDescent="0.25">
      <c r="A19" s="14" t="s">
        <v>13</v>
      </c>
      <c r="B19" s="15" t="s">
        <v>14</v>
      </c>
      <c r="C19" s="15" t="s">
        <v>15</v>
      </c>
      <c r="D19" s="15" t="s">
        <v>16</v>
      </c>
      <c r="E19" s="2" t="s">
        <v>0</v>
      </c>
    </row>
    <row r="20" spans="1:5" ht="17.25" x14ac:dyDescent="0.25">
      <c r="A20" s="8" t="s">
        <v>17</v>
      </c>
      <c r="B20" s="21" t="s">
        <v>18</v>
      </c>
      <c r="C20" s="5">
        <v>50000</v>
      </c>
      <c r="D20" s="6"/>
      <c r="E20" s="13">
        <f>C20*D20</f>
        <v>0</v>
      </c>
    </row>
    <row r="21" spans="1:5" ht="17.25" x14ac:dyDescent="0.25">
      <c r="A21" s="8" t="s">
        <v>19</v>
      </c>
      <c r="B21" s="21" t="s">
        <v>18</v>
      </c>
      <c r="C21" s="5">
        <v>10000</v>
      </c>
      <c r="D21" s="6"/>
      <c r="E21" s="13">
        <f t="shared" ref="E21:E22" si="1">C21*D21</f>
        <v>0</v>
      </c>
    </row>
    <row r="22" spans="1:5" ht="15.75" thickBot="1" x14ac:dyDescent="0.3">
      <c r="A22" s="10" t="s">
        <v>20</v>
      </c>
      <c r="B22" s="11" t="s">
        <v>21</v>
      </c>
      <c r="C22" s="12">
        <v>0.5</v>
      </c>
      <c r="D22" s="12"/>
      <c r="E22" s="13">
        <f t="shared" si="1"/>
        <v>0</v>
      </c>
    </row>
    <row r="23" spans="1:5" x14ac:dyDescent="0.25">
      <c r="A23" s="57" t="s">
        <v>22</v>
      </c>
      <c r="B23" s="58"/>
      <c r="C23" s="58"/>
      <c r="D23" s="59"/>
      <c r="E23" s="23">
        <f>SUM(E20:E22)</f>
        <v>0</v>
      </c>
    </row>
    <row r="24" spans="1:5" x14ac:dyDescent="0.25">
      <c r="A24" s="51" t="s">
        <v>11</v>
      </c>
      <c r="B24" s="52"/>
      <c r="C24" s="52"/>
      <c r="D24" s="53"/>
      <c r="E24" s="24">
        <f>E23*0.21</f>
        <v>0</v>
      </c>
    </row>
    <row r="25" spans="1:5" ht="15.75" thickBot="1" x14ac:dyDescent="0.3">
      <c r="A25" s="54" t="s">
        <v>23</v>
      </c>
      <c r="B25" s="55"/>
      <c r="C25" s="55"/>
      <c r="D25" s="56"/>
      <c r="E25" s="25">
        <f>E23+E24</f>
        <v>0</v>
      </c>
    </row>
    <row r="26" spans="1:5" ht="15.75" thickBot="1" x14ac:dyDescent="0.3"/>
    <row r="27" spans="1:5" ht="30" x14ac:dyDescent="0.25">
      <c r="A27" s="14" t="s">
        <v>24</v>
      </c>
      <c r="B27" s="15" t="s">
        <v>14</v>
      </c>
      <c r="C27" s="15" t="s">
        <v>15</v>
      </c>
      <c r="D27" s="15" t="s">
        <v>16</v>
      </c>
      <c r="E27" s="2" t="s">
        <v>0</v>
      </c>
    </row>
    <row r="28" spans="1:5" ht="30.75" customHeight="1" thickBot="1" x14ac:dyDescent="0.3">
      <c r="A28" s="17" t="s">
        <v>25</v>
      </c>
      <c r="B28" s="21" t="s">
        <v>18</v>
      </c>
      <c r="C28" s="18">
        <v>500</v>
      </c>
      <c r="D28" s="31"/>
      <c r="E28" s="19">
        <f>C28*D28</f>
        <v>0</v>
      </c>
    </row>
    <row r="29" spans="1:5" x14ac:dyDescent="0.25">
      <c r="A29" s="57" t="s">
        <v>22</v>
      </c>
      <c r="B29" s="58"/>
      <c r="C29" s="58"/>
      <c r="D29" s="59"/>
      <c r="E29" s="23">
        <f>SUM(E28)</f>
        <v>0</v>
      </c>
    </row>
    <row r="30" spans="1:5" x14ac:dyDescent="0.25">
      <c r="A30" s="51" t="s">
        <v>11</v>
      </c>
      <c r="B30" s="52"/>
      <c r="C30" s="52"/>
      <c r="D30" s="53"/>
      <c r="E30" s="24">
        <f>E29*0.21</f>
        <v>0</v>
      </c>
    </row>
    <row r="31" spans="1:5" ht="15.75" thickBot="1" x14ac:dyDescent="0.3">
      <c r="A31" s="54" t="s">
        <v>23</v>
      </c>
      <c r="B31" s="55"/>
      <c r="C31" s="55"/>
      <c r="D31" s="56"/>
      <c r="E31" s="25">
        <f>E29+E30</f>
        <v>0</v>
      </c>
    </row>
    <row r="32" spans="1:5" ht="15.75" thickBot="1" x14ac:dyDescent="0.3">
      <c r="A32" s="27"/>
      <c r="B32" s="27"/>
      <c r="C32" s="27"/>
      <c r="D32" s="27"/>
      <c r="E32" s="28"/>
    </row>
    <row r="33" spans="1:5" ht="30" x14ac:dyDescent="0.25">
      <c r="A33" s="14" t="s">
        <v>26</v>
      </c>
      <c r="B33" s="15" t="s">
        <v>14</v>
      </c>
      <c r="C33" s="15" t="s">
        <v>15</v>
      </c>
      <c r="D33" s="15" t="s">
        <v>16</v>
      </c>
      <c r="E33" s="2" t="s">
        <v>0</v>
      </c>
    </row>
    <row r="34" spans="1:5" x14ac:dyDescent="0.25">
      <c r="A34" s="8" t="s">
        <v>27</v>
      </c>
      <c r="B34" s="7" t="s">
        <v>28</v>
      </c>
      <c r="C34" s="5">
        <v>20</v>
      </c>
      <c r="D34" s="6"/>
      <c r="E34" s="13">
        <f>C34*D34</f>
        <v>0</v>
      </c>
    </row>
    <row r="35" spans="1:5" ht="17.25" x14ac:dyDescent="0.25">
      <c r="A35" s="8" t="s">
        <v>29</v>
      </c>
      <c r="B35" s="21" t="s">
        <v>18</v>
      </c>
      <c r="C35" s="5">
        <v>50</v>
      </c>
      <c r="D35" s="6"/>
      <c r="E35" s="13">
        <f t="shared" ref="E35:E42" si="2">C35*D35</f>
        <v>0</v>
      </c>
    </row>
    <row r="36" spans="1:5" ht="17.25" x14ac:dyDescent="0.25">
      <c r="A36" s="8" t="s">
        <v>30</v>
      </c>
      <c r="B36" s="21" t="s">
        <v>18</v>
      </c>
      <c r="C36" s="5">
        <v>50</v>
      </c>
      <c r="D36" s="6"/>
      <c r="E36" s="13">
        <f t="shared" si="2"/>
        <v>0</v>
      </c>
    </row>
    <row r="37" spans="1:5" ht="17.25" x14ac:dyDescent="0.25">
      <c r="A37" s="10" t="s">
        <v>31</v>
      </c>
      <c r="B37" s="21" t="s">
        <v>18</v>
      </c>
      <c r="C37" s="16">
        <v>50</v>
      </c>
      <c r="D37" s="12"/>
      <c r="E37" s="13">
        <f t="shared" si="2"/>
        <v>0</v>
      </c>
    </row>
    <row r="38" spans="1:5" ht="17.25" x14ac:dyDescent="0.25">
      <c r="A38" s="10" t="s">
        <v>32</v>
      </c>
      <c r="B38" s="21" t="s">
        <v>18</v>
      </c>
      <c r="C38" s="16">
        <v>50</v>
      </c>
      <c r="D38" s="12"/>
      <c r="E38" s="13">
        <f t="shared" si="2"/>
        <v>0</v>
      </c>
    </row>
    <row r="39" spans="1:5" ht="17.25" x14ac:dyDescent="0.25">
      <c r="A39" s="10" t="s">
        <v>33</v>
      </c>
      <c r="B39" s="21" t="s">
        <v>18</v>
      </c>
      <c r="C39" s="16">
        <v>50</v>
      </c>
      <c r="D39" s="12"/>
      <c r="E39" s="13">
        <f t="shared" si="2"/>
        <v>0</v>
      </c>
    </row>
    <row r="40" spans="1:5" ht="17.25" x14ac:dyDescent="0.25">
      <c r="A40" s="10" t="s">
        <v>56</v>
      </c>
      <c r="B40" s="21" t="s">
        <v>18</v>
      </c>
      <c r="C40" s="16">
        <v>20</v>
      </c>
      <c r="D40" s="12"/>
      <c r="E40" s="13">
        <f t="shared" si="2"/>
        <v>0</v>
      </c>
    </row>
    <row r="41" spans="1:5" ht="17.25" x14ac:dyDescent="0.25">
      <c r="A41" s="10" t="s">
        <v>34</v>
      </c>
      <c r="B41" s="21" t="s">
        <v>18</v>
      </c>
      <c r="C41" s="16">
        <v>200</v>
      </c>
      <c r="D41" s="12"/>
      <c r="E41" s="13">
        <f t="shared" si="2"/>
        <v>0</v>
      </c>
    </row>
    <row r="42" spans="1:5" ht="15.75" thickBot="1" x14ac:dyDescent="0.3">
      <c r="A42" s="9" t="s">
        <v>35</v>
      </c>
      <c r="B42" s="29" t="s">
        <v>21</v>
      </c>
      <c r="C42" s="30">
        <v>1</v>
      </c>
      <c r="D42" s="30"/>
      <c r="E42" s="13">
        <f t="shared" si="2"/>
        <v>0</v>
      </c>
    </row>
    <row r="43" spans="1:5" x14ac:dyDescent="0.25">
      <c r="A43" s="57" t="s">
        <v>22</v>
      </c>
      <c r="B43" s="58"/>
      <c r="C43" s="58"/>
      <c r="D43" s="59"/>
      <c r="E43" s="23">
        <f>SUM(E34:E42)</f>
        <v>0</v>
      </c>
    </row>
    <row r="44" spans="1:5" x14ac:dyDescent="0.25">
      <c r="A44" s="51" t="s">
        <v>11</v>
      </c>
      <c r="B44" s="52"/>
      <c r="C44" s="52"/>
      <c r="D44" s="53"/>
      <c r="E44" s="24">
        <f>E43*0.21</f>
        <v>0</v>
      </c>
    </row>
    <row r="45" spans="1:5" ht="15.75" thickBot="1" x14ac:dyDescent="0.3">
      <c r="A45" s="54" t="s">
        <v>23</v>
      </c>
      <c r="B45" s="55"/>
      <c r="C45" s="55"/>
      <c r="D45" s="56"/>
      <c r="E45" s="25">
        <f>E43+E44</f>
        <v>0</v>
      </c>
    </row>
    <row r="46" spans="1:5" ht="15.75" thickBot="1" x14ac:dyDescent="0.3"/>
    <row r="47" spans="1:5" ht="30" x14ac:dyDescent="0.25">
      <c r="A47" s="14" t="s">
        <v>36</v>
      </c>
      <c r="B47" s="15" t="s">
        <v>14</v>
      </c>
      <c r="C47" s="15" t="s">
        <v>15</v>
      </c>
      <c r="D47" s="15" t="s">
        <v>16</v>
      </c>
      <c r="E47" s="2" t="s">
        <v>0</v>
      </c>
    </row>
    <row r="48" spans="1:5" ht="30.75" customHeight="1" thickBot="1" x14ac:dyDescent="0.3">
      <c r="A48" s="17" t="s">
        <v>37</v>
      </c>
      <c r="B48" s="21" t="s">
        <v>18</v>
      </c>
      <c r="C48" s="18">
        <v>500</v>
      </c>
      <c r="D48" s="31"/>
      <c r="E48" s="19">
        <f>C48*D48</f>
        <v>0</v>
      </c>
    </row>
    <row r="49" spans="1:5" x14ac:dyDescent="0.25">
      <c r="A49" s="57" t="s">
        <v>22</v>
      </c>
      <c r="B49" s="58"/>
      <c r="C49" s="58"/>
      <c r="D49" s="59"/>
      <c r="E49" s="23">
        <f>SUM(E48)</f>
        <v>0</v>
      </c>
    </row>
    <row r="50" spans="1:5" x14ac:dyDescent="0.25">
      <c r="A50" s="51" t="s">
        <v>11</v>
      </c>
      <c r="B50" s="52"/>
      <c r="C50" s="52"/>
      <c r="D50" s="53"/>
      <c r="E50" s="24">
        <f>E49*0.21</f>
        <v>0</v>
      </c>
    </row>
    <row r="51" spans="1:5" ht="15.75" thickBot="1" x14ac:dyDescent="0.3">
      <c r="A51" s="54" t="s">
        <v>23</v>
      </c>
      <c r="B51" s="55"/>
      <c r="C51" s="55"/>
      <c r="D51" s="56"/>
      <c r="E51" s="25">
        <f>E49+E50</f>
        <v>0</v>
      </c>
    </row>
    <row r="52" spans="1:5" ht="15.75" thickBot="1" x14ac:dyDescent="0.3"/>
    <row r="53" spans="1:5" ht="30" x14ac:dyDescent="0.25">
      <c r="A53" s="14" t="s">
        <v>38</v>
      </c>
      <c r="B53" s="15" t="s">
        <v>14</v>
      </c>
      <c r="C53" s="15" t="s">
        <v>15</v>
      </c>
      <c r="D53" s="15" t="s">
        <v>16</v>
      </c>
      <c r="E53" s="2" t="s">
        <v>0</v>
      </c>
    </row>
    <row r="54" spans="1:5" x14ac:dyDescent="0.25">
      <c r="A54" s="20" t="s">
        <v>39</v>
      </c>
      <c r="B54" s="21" t="s">
        <v>40</v>
      </c>
      <c r="C54" s="26">
        <v>150</v>
      </c>
      <c r="D54" s="50"/>
      <c r="E54" s="22">
        <f>C54*D54</f>
        <v>0</v>
      </c>
    </row>
    <row r="55" spans="1:5" x14ac:dyDescent="0.25">
      <c r="A55" s="20" t="s">
        <v>41</v>
      </c>
      <c r="B55" s="21" t="s">
        <v>40</v>
      </c>
      <c r="C55" s="26">
        <v>150</v>
      </c>
      <c r="D55" s="50"/>
      <c r="E55" s="22">
        <f t="shared" ref="E55:E58" si="3">C55*D55</f>
        <v>0</v>
      </c>
    </row>
    <row r="56" spans="1:5" ht="17.25" x14ac:dyDescent="0.25">
      <c r="A56" s="20" t="s">
        <v>31</v>
      </c>
      <c r="B56" s="21" t="s">
        <v>18</v>
      </c>
      <c r="C56" s="26">
        <v>100</v>
      </c>
      <c r="D56" s="50"/>
      <c r="E56" s="22">
        <f t="shared" si="3"/>
        <v>0</v>
      </c>
    </row>
    <row r="57" spans="1:5" ht="17.25" x14ac:dyDescent="0.25">
      <c r="A57" s="20" t="s">
        <v>42</v>
      </c>
      <c r="B57" s="21" t="s">
        <v>43</v>
      </c>
      <c r="C57" s="26">
        <v>2</v>
      </c>
      <c r="D57" s="50"/>
      <c r="E57" s="22">
        <f t="shared" si="3"/>
        <v>0</v>
      </c>
    </row>
    <row r="58" spans="1:5" ht="18" customHeight="1" thickBot="1" x14ac:dyDescent="0.3">
      <c r="A58" s="17" t="s">
        <v>44</v>
      </c>
      <c r="B58" s="21" t="s">
        <v>18</v>
      </c>
      <c r="C58" s="18">
        <v>200</v>
      </c>
      <c r="D58" s="31"/>
      <c r="E58" s="22">
        <f t="shared" si="3"/>
        <v>0</v>
      </c>
    </row>
    <row r="59" spans="1:5" x14ac:dyDescent="0.25">
      <c r="A59" s="57" t="s">
        <v>22</v>
      </c>
      <c r="B59" s="58"/>
      <c r="C59" s="58"/>
      <c r="D59" s="59"/>
      <c r="E59" s="23">
        <f>SUM(E54:E58)</f>
        <v>0</v>
      </c>
    </row>
    <row r="60" spans="1:5" x14ac:dyDescent="0.25">
      <c r="A60" s="51" t="s">
        <v>11</v>
      </c>
      <c r="B60" s="52"/>
      <c r="C60" s="52"/>
      <c r="D60" s="53"/>
      <c r="E60" s="24">
        <f>E59*0.21</f>
        <v>0</v>
      </c>
    </row>
    <row r="61" spans="1:5" ht="15.75" thickBot="1" x14ac:dyDescent="0.3">
      <c r="A61" s="54" t="s">
        <v>23</v>
      </c>
      <c r="B61" s="55"/>
      <c r="C61" s="55"/>
      <c r="D61" s="56"/>
      <c r="E61" s="25">
        <f>E59+E60</f>
        <v>0</v>
      </c>
    </row>
    <row r="62" spans="1:5" ht="15.75" thickBot="1" x14ac:dyDescent="0.3"/>
    <row r="63" spans="1:5" ht="30" x14ac:dyDescent="0.25">
      <c r="A63" s="14" t="s">
        <v>45</v>
      </c>
      <c r="B63" s="15" t="s">
        <v>14</v>
      </c>
      <c r="C63" s="15" t="s">
        <v>15</v>
      </c>
      <c r="D63" s="15" t="s">
        <v>16</v>
      </c>
      <c r="E63" s="2" t="s">
        <v>0</v>
      </c>
    </row>
    <row r="64" spans="1:5" ht="17.25" x14ac:dyDescent="0.25">
      <c r="A64" s="20" t="s">
        <v>27</v>
      </c>
      <c r="B64" s="21" t="s">
        <v>43</v>
      </c>
      <c r="C64" s="26">
        <v>10</v>
      </c>
      <c r="D64" s="50"/>
      <c r="E64" s="22">
        <f>C64*D64</f>
        <v>0</v>
      </c>
    </row>
    <row r="65" spans="1:5" ht="17.25" x14ac:dyDescent="0.25">
      <c r="A65" s="20" t="s">
        <v>31</v>
      </c>
      <c r="B65" s="21" t="s">
        <v>18</v>
      </c>
      <c r="C65" s="26">
        <v>50</v>
      </c>
      <c r="D65" s="50"/>
      <c r="E65" s="22">
        <f t="shared" ref="E65:E69" si="4">C65*D65</f>
        <v>0</v>
      </c>
    </row>
    <row r="66" spans="1:5" x14ac:dyDescent="0.25">
      <c r="A66" s="20" t="s">
        <v>46</v>
      </c>
      <c r="B66" s="21" t="s">
        <v>40</v>
      </c>
      <c r="C66" s="26">
        <v>10</v>
      </c>
      <c r="D66" s="50"/>
      <c r="E66" s="22">
        <f t="shared" si="4"/>
        <v>0</v>
      </c>
    </row>
    <row r="67" spans="1:5" ht="17.25" x14ac:dyDescent="0.25">
      <c r="A67" s="20" t="s">
        <v>47</v>
      </c>
      <c r="B67" s="21" t="s">
        <v>18</v>
      </c>
      <c r="C67" s="26">
        <v>50</v>
      </c>
      <c r="D67" s="50"/>
      <c r="E67" s="22">
        <f t="shared" si="4"/>
        <v>0</v>
      </c>
    </row>
    <row r="68" spans="1:5" ht="17.25" x14ac:dyDescent="0.25">
      <c r="A68" s="20" t="s">
        <v>48</v>
      </c>
      <c r="B68" s="21" t="s">
        <v>18</v>
      </c>
      <c r="C68" s="26">
        <v>50</v>
      </c>
      <c r="D68" s="50"/>
      <c r="E68" s="22">
        <f t="shared" si="4"/>
        <v>0</v>
      </c>
    </row>
    <row r="69" spans="1:5" ht="18" customHeight="1" thickBot="1" x14ac:dyDescent="0.3">
      <c r="A69" s="17" t="s">
        <v>35</v>
      </c>
      <c r="B69" s="21" t="s">
        <v>21</v>
      </c>
      <c r="C69" s="18">
        <v>2</v>
      </c>
      <c r="D69" s="31"/>
      <c r="E69" s="22">
        <f t="shared" si="4"/>
        <v>0</v>
      </c>
    </row>
    <row r="70" spans="1:5" x14ac:dyDescent="0.25">
      <c r="A70" s="57" t="s">
        <v>22</v>
      </c>
      <c r="B70" s="58"/>
      <c r="C70" s="58"/>
      <c r="D70" s="59"/>
      <c r="E70" s="23">
        <f>SUM(E64:E69)</f>
        <v>0</v>
      </c>
    </row>
    <row r="71" spans="1:5" x14ac:dyDescent="0.25">
      <c r="A71" s="51" t="s">
        <v>11</v>
      </c>
      <c r="B71" s="52"/>
      <c r="C71" s="52"/>
      <c r="D71" s="53"/>
      <c r="E71" s="24">
        <f>E70*0.21</f>
        <v>0</v>
      </c>
    </row>
    <row r="72" spans="1:5" ht="15.75" thickBot="1" x14ac:dyDescent="0.3">
      <c r="A72" s="54" t="s">
        <v>23</v>
      </c>
      <c r="B72" s="55"/>
      <c r="C72" s="55"/>
      <c r="D72" s="56"/>
      <c r="E72" s="25">
        <f>E70+E71</f>
        <v>0</v>
      </c>
    </row>
    <row r="76" spans="1:5" ht="15.75" thickBot="1" x14ac:dyDescent="0.3"/>
    <row r="77" spans="1:5" ht="30" x14ac:dyDescent="0.25">
      <c r="A77" s="14" t="s">
        <v>49</v>
      </c>
      <c r="B77" s="15" t="s">
        <v>14</v>
      </c>
      <c r="C77" s="15" t="s">
        <v>15</v>
      </c>
      <c r="D77" s="15" t="s">
        <v>16</v>
      </c>
      <c r="E77" s="2" t="s">
        <v>0</v>
      </c>
    </row>
    <row r="78" spans="1:5" ht="15.75" thickBot="1" x14ac:dyDescent="0.3">
      <c r="A78" s="20" t="s">
        <v>60</v>
      </c>
      <c r="B78" s="21" t="s">
        <v>51</v>
      </c>
      <c r="C78" s="26">
        <v>2</v>
      </c>
      <c r="D78" s="50"/>
      <c r="E78" s="22">
        <f>C78*D78</f>
        <v>0</v>
      </c>
    </row>
    <row r="79" spans="1:5" x14ac:dyDescent="0.25">
      <c r="A79" s="57" t="s">
        <v>22</v>
      </c>
      <c r="B79" s="58"/>
      <c r="C79" s="58"/>
      <c r="D79" s="59"/>
      <c r="E79" s="23">
        <f>SUM(E78:E78)</f>
        <v>0</v>
      </c>
    </row>
    <row r="80" spans="1:5" x14ac:dyDescent="0.25">
      <c r="A80" s="51" t="s">
        <v>11</v>
      </c>
      <c r="B80" s="52"/>
      <c r="C80" s="52"/>
      <c r="D80" s="53"/>
      <c r="E80" s="24">
        <f>E79*0.21</f>
        <v>0</v>
      </c>
    </row>
    <row r="81" spans="1:5" ht="15.75" thickBot="1" x14ac:dyDescent="0.3">
      <c r="A81" s="54" t="s">
        <v>23</v>
      </c>
      <c r="B81" s="55"/>
      <c r="C81" s="55"/>
      <c r="D81" s="56"/>
      <c r="E81" s="25">
        <f>E79+E80</f>
        <v>0</v>
      </c>
    </row>
  </sheetData>
  <mergeCells count="29">
    <mergeCell ref="A79:D79"/>
    <mergeCell ref="A80:D80"/>
    <mergeCell ref="A81:D81"/>
    <mergeCell ref="A59:D59"/>
    <mergeCell ref="A60:D60"/>
    <mergeCell ref="A61:D61"/>
    <mergeCell ref="A70:D70"/>
    <mergeCell ref="A71:D71"/>
    <mergeCell ref="A72:D72"/>
    <mergeCell ref="A51:D51"/>
    <mergeCell ref="A23:D23"/>
    <mergeCell ref="A24:D24"/>
    <mergeCell ref="A25:D25"/>
    <mergeCell ref="A29:D29"/>
    <mergeCell ref="A30:D30"/>
    <mergeCell ref="A31:D31"/>
    <mergeCell ref="A43:D43"/>
    <mergeCell ref="A44:D44"/>
    <mergeCell ref="A45:D45"/>
    <mergeCell ref="A49:D49"/>
    <mergeCell ref="A50:D50"/>
    <mergeCell ref="B1:B2"/>
    <mergeCell ref="C1:C2"/>
    <mergeCell ref="D1:D2"/>
    <mergeCell ref="E1:E2"/>
    <mergeCell ref="A10:B10"/>
    <mergeCell ref="D10:D12"/>
    <mergeCell ref="A11:B11"/>
    <mergeCell ref="A12:B1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výkaz výměr opce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Kybic</dc:creator>
  <cp:lastModifiedBy>Jeništa Miroslav</cp:lastModifiedBy>
  <cp:lastPrinted>2013-10-22T08:37:41Z</cp:lastPrinted>
  <dcterms:created xsi:type="dcterms:W3CDTF">2013-07-21T13:58:19Z</dcterms:created>
  <dcterms:modified xsi:type="dcterms:W3CDTF">2014-03-10T13:32:52Z</dcterms:modified>
</cp:coreProperties>
</file>